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Google Drive\Archery\SLZ\Reprezentacia\2018 CEC Slovensko\"/>
    </mc:Choice>
  </mc:AlternateContent>
  <bookViews>
    <workbookView xWindow="0" yWindow="0" windowWidth="24000" windowHeight="10133" activeTab="1"/>
  </bookViews>
  <sheets>
    <sheet name="BUDAPEST" sheetId="2" r:id="rId1"/>
    <sheet name="Sheet1" sheetId="1" r:id="rId2"/>
  </sheets>
  <definedNames>
    <definedName name="_xlnm._FilterDatabase" localSheetId="0" hidden="1">BUDAPEST!$B$1:$T$97</definedName>
    <definedName name="Excel_BuiltIn_Print_Titles_1">#REF!</definedName>
    <definedName name="_xlnm.Print_Titles" localSheetId="1">Sheet1!$1:$3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8" i="1" l="1"/>
  <c r="L202" i="1" l="1"/>
  <c r="L203" i="1"/>
  <c r="L204" i="1"/>
  <c r="L205" i="1"/>
  <c r="L196" i="1"/>
  <c r="L197" i="1"/>
  <c r="L187" i="1"/>
  <c r="L188" i="1"/>
  <c r="L189" i="1"/>
  <c r="L190" i="1"/>
  <c r="L191" i="1"/>
  <c r="L129" i="1"/>
  <c r="L130" i="1"/>
  <c r="L131" i="1"/>
  <c r="L132" i="1"/>
  <c r="L112" i="1"/>
  <c r="L113" i="1"/>
  <c r="L114" i="1"/>
  <c r="L115" i="1"/>
  <c r="L116" i="1"/>
  <c r="L117" i="1"/>
  <c r="L133" i="1"/>
  <c r="L134" i="1"/>
  <c r="L127" i="1"/>
  <c r="L128" i="1"/>
  <c r="L135" i="1"/>
  <c r="L94" i="1"/>
  <c r="L95" i="1"/>
  <c r="L96" i="1"/>
  <c r="L97" i="1"/>
  <c r="L68" i="1"/>
  <c r="L69" i="1"/>
  <c r="L70" i="1"/>
  <c r="L71" i="1"/>
  <c r="L72" i="1"/>
  <c r="L73" i="1"/>
  <c r="L74" i="1"/>
  <c r="L75" i="1"/>
  <c r="L76" i="1"/>
  <c r="L77" i="1"/>
  <c r="L78" i="1"/>
  <c r="L79" i="1"/>
  <c r="L45" i="1"/>
  <c r="L46" i="1"/>
  <c r="L47" i="1"/>
  <c r="L48" i="1"/>
  <c r="L49" i="1"/>
  <c r="L50" i="1"/>
  <c r="L51" i="1"/>
  <c r="L52" i="1"/>
  <c r="L53" i="1"/>
  <c r="L23" i="1"/>
  <c r="L24" i="1"/>
  <c r="L25" i="1"/>
  <c r="L26" i="1"/>
  <c r="L27" i="1"/>
  <c r="L28" i="1"/>
  <c r="L29" i="1"/>
  <c r="L15" i="1"/>
  <c r="L19" i="1"/>
  <c r="L20" i="1"/>
  <c r="L173" i="1" l="1"/>
  <c r="L174" i="1"/>
  <c r="L175" i="1"/>
  <c r="L176" i="1"/>
  <c r="L177" i="1"/>
  <c r="L178" i="1"/>
  <c r="L179" i="1"/>
  <c r="L180" i="1"/>
  <c r="L181" i="1"/>
  <c r="L182" i="1"/>
  <c r="L183" i="1"/>
  <c r="L184" i="1"/>
  <c r="L213" i="1"/>
  <c r="L207" i="1"/>
  <c r="L172" i="1"/>
  <c r="L149" i="1"/>
  <c r="L150" i="1"/>
  <c r="L80" i="1"/>
  <c r="L81" i="1"/>
  <c r="L17" i="1"/>
  <c r="L21" i="1"/>
  <c r="L22" i="1"/>
  <c r="L30" i="1"/>
  <c r="L31" i="1"/>
  <c r="L32" i="1"/>
  <c r="L33" i="1"/>
  <c r="L18" i="1"/>
  <c r="L41" i="1"/>
  <c r="L42" i="1"/>
  <c r="L43" i="1"/>
  <c r="R15" i="2"/>
  <c r="R47" i="2"/>
  <c r="R69" i="2"/>
  <c r="A3" i="2"/>
  <c r="A4" i="2"/>
  <c r="A5" i="2"/>
  <c r="A6" i="2"/>
  <c r="A7" i="2"/>
  <c r="A8" i="2"/>
  <c r="A9" i="2"/>
  <c r="A10" i="2"/>
  <c r="A11" i="2"/>
  <c r="A12" i="2"/>
  <c r="A13" i="2"/>
  <c r="A14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0" i="2"/>
  <c r="A71" i="2"/>
  <c r="A72" i="2"/>
  <c r="A73" i="2"/>
  <c r="A69" i="2"/>
  <c r="A47" i="2"/>
  <c r="A15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2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L215" i="1"/>
  <c r="L212" i="1"/>
  <c r="L214" i="1"/>
  <c r="L201" i="1"/>
  <c r="L200" i="1"/>
  <c r="L206" i="1"/>
  <c r="L198" i="1"/>
  <c r="L195" i="1"/>
  <c r="L194" i="1"/>
  <c r="L192" i="1"/>
  <c r="L186" i="1"/>
  <c r="L171" i="1"/>
  <c r="L170" i="1"/>
  <c r="L168" i="1"/>
  <c r="L169" i="1"/>
  <c r="L166" i="1"/>
  <c r="L165" i="1"/>
  <c r="L167" i="1"/>
  <c r="L163" i="1"/>
  <c r="L162" i="1"/>
  <c r="L161" i="1"/>
  <c r="L160" i="1"/>
  <c r="L159" i="1"/>
  <c r="L158" i="1"/>
  <c r="L148" i="1"/>
  <c r="L146" i="1"/>
  <c r="L145" i="1"/>
  <c r="L157" i="1"/>
  <c r="L156" i="1"/>
  <c r="L155" i="1"/>
  <c r="L147" i="1"/>
  <c r="L154" i="1"/>
  <c r="L144" i="1"/>
  <c r="L153" i="1"/>
  <c r="L152" i="1"/>
  <c r="L151" i="1"/>
  <c r="L142" i="1"/>
  <c r="L143" i="1"/>
  <c r="L140" i="1"/>
  <c r="L141" i="1"/>
  <c r="L139" i="1"/>
  <c r="L137" i="1"/>
  <c r="L136" i="1"/>
  <c r="L126" i="1"/>
  <c r="L125" i="1"/>
  <c r="L123" i="1"/>
  <c r="L122" i="1"/>
  <c r="L121" i="1"/>
  <c r="L120" i="1"/>
  <c r="L119" i="1"/>
  <c r="L118" i="1"/>
  <c r="L108" i="1"/>
  <c r="L111" i="1"/>
  <c r="L110" i="1"/>
  <c r="L109" i="1"/>
  <c r="L107" i="1"/>
  <c r="L106" i="1"/>
  <c r="L102" i="1"/>
  <c r="L101" i="1"/>
  <c r="L100" i="1"/>
  <c r="L99" i="1"/>
  <c r="L98" i="1"/>
  <c r="L93" i="1"/>
  <c r="L103" i="1"/>
  <c r="L82" i="1"/>
  <c r="L67" i="1"/>
  <c r="L84" i="1"/>
  <c r="L66" i="1"/>
  <c r="L83" i="1"/>
  <c r="L64" i="1"/>
  <c r="L62" i="1"/>
  <c r="L65" i="1"/>
  <c r="L63" i="1"/>
  <c r="L91" i="1"/>
  <c r="L88" i="1"/>
  <c r="L60" i="1"/>
  <c r="L85" i="1"/>
  <c r="L61" i="1"/>
  <c r="L58" i="1"/>
  <c r="L57" i="1"/>
  <c r="L56" i="1"/>
  <c r="L55" i="1"/>
  <c r="L54" i="1"/>
  <c r="L44" i="1"/>
  <c r="L40" i="1"/>
  <c r="L16" i="1"/>
</calcChain>
</file>

<file path=xl/sharedStrings.xml><?xml version="1.0" encoding="utf-8"?>
<sst xmlns="http://schemas.openxmlformats.org/spreadsheetml/2006/main" count="974" uniqueCount="395">
  <si>
    <t>Athlete</t>
  </si>
  <si>
    <t>Country</t>
  </si>
  <si>
    <t>Pos.</t>
  </si>
  <si>
    <t>Pts.</t>
  </si>
  <si>
    <t>Points</t>
  </si>
  <si>
    <t>Recurve Men (RM)</t>
  </si>
  <si>
    <t>SRB</t>
  </si>
  <si>
    <t>AUT</t>
  </si>
  <si>
    <t>SLO</t>
  </si>
  <si>
    <t>HUN</t>
  </si>
  <si>
    <t>SVK</t>
  </si>
  <si>
    <t>Recurve Women (RW)</t>
  </si>
  <si>
    <t>Compound Men (CM)</t>
  </si>
  <si>
    <t>Compound Women (CW)</t>
  </si>
  <si>
    <t>Recurve Junior 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</si>
  <si>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</si>
  <si>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</si>
  <si>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</si>
  <si>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</si>
  <si>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</si>
  <si>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</si>
  <si>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CRO</t>
  </si>
  <si>
    <t>Engedely</t>
  </si>
  <si>
    <t>Vezeteknev</t>
  </si>
  <si>
    <t>Keresztnev</t>
  </si>
  <si>
    <t>Egyesulet</t>
  </si>
  <si>
    <t>Neme</t>
  </si>
  <si>
    <t>Eletkor</t>
  </si>
  <si>
    <t>Kategoria</t>
  </si>
  <si>
    <t>Email</t>
  </si>
  <si>
    <t>Szuletesi datum</t>
  </si>
  <si>
    <t>Tel</t>
  </si>
  <si>
    <t>Adat1</t>
  </si>
  <si>
    <t>Adat2</t>
  </si>
  <si>
    <t>Adat3</t>
  </si>
  <si>
    <t>Rögzítés dátuma</t>
  </si>
  <si>
    <t>Email visszaigazolás</t>
  </si>
  <si>
    <t>Rövid</t>
  </si>
  <si>
    <t>=D</t>
  </si>
  <si>
    <t>Matzner</t>
  </si>
  <si>
    <t>Michael</t>
  </si>
  <si>
    <t>Austria</t>
  </si>
  <si>
    <t>férfi</t>
  </si>
  <si>
    <t>Felnőtt</t>
  </si>
  <si>
    <t>Csigás</t>
  </si>
  <si>
    <t>ingrid.matzner@aon.at</t>
  </si>
  <si>
    <t>igen</t>
  </si>
  <si>
    <t>Pölzl</t>
  </si>
  <si>
    <t>Gerhard</t>
  </si>
  <si>
    <t>gerhard@poelzl.st</t>
  </si>
  <si>
    <t>Péller</t>
  </si>
  <si>
    <t>József</t>
  </si>
  <si>
    <t>Hungary</t>
  </si>
  <si>
    <t>pellerjoe@gmail.com</t>
  </si>
  <si>
    <t>Bertalan</t>
  </si>
  <si>
    <t>Zoltán</t>
  </si>
  <si>
    <t>bertalanzoltan86@gmail.com</t>
  </si>
  <si>
    <t>Novákovics</t>
  </si>
  <si>
    <t>András</t>
  </si>
  <si>
    <t>specialcoop@gmail.com</t>
  </si>
  <si>
    <t>Orosz</t>
  </si>
  <si>
    <t>Viktor</t>
  </si>
  <si>
    <t>zelocarmada@gmail.com</t>
  </si>
  <si>
    <t>70/3503351</t>
  </si>
  <si>
    <t>Komáromi</t>
  </si>
  <si>
    <t>Tamás</t>
  </si>
  <si>
    <t>komaromi.tamas007@gmail.com</t>
  </si>
  <si>
    <t>06.20.954-6706</t>
  </si>
  <si>
    <t>Ludmány</t>
  </si>
  <si>
    <t>Péter</t>
  </si>
  <si>
    <t>ludmanypeter@gmail.com</t>
  </si>
  <si>
    <t>Tóth</t>
  </si>
  <si>
    <t>László</t>
  </si>
  <si>
    <t>laszlo.t.hu@gmail.com</t>
  </si>
  <si>
    <t>Nedeljkovic</t>
  </si>
  <si>
    <t>Ognjen</t>
  </si>
  <si>
    <t>Serbia</t>
  </si>
  <si>
    <t>oogi92@gmail.com</t>
  </si>
  <si>
    <t>Bosansky</t>
  </si>
  <si>
    <t>Jozef</t>
  </si>
  <si>
    <t>Slovakia</t>
  </si>
  <si>
    <t>vphurban@gmail.com</t>
  </si>
  <si>
    <t>Buzek</t>
  </si>
  <si>
    <t>Vladimir</t>
  </si>
  <si>
    <t>Modic</t>
  </si>
  <si>
    <t>Stas</t>
  </si>
  <si>
    <t>Slovenia</t>
  </si>
  <si>
    <t>zupancmatej@yahoo.com</t>
  </si>
  <si>
    <t>Dotsenko</t>
  </si>
  <si>
    <t>Kateryna</t>
  </si>
  <si>
    <t>nő</t>
  </si>
  <si>
    <t>dotsenko.kate@gmail.com</t>
  </si>
  <si>
    <t>Schweickhardt</t>
  </si>
  <si>
    <t>Zsuzsa</t>
  </si>
  <si>
    <t>schwzsu@yahoo.com</t>
  </si>
  <si>
    <t>70-316-4913</t>
  </si>
  <si>
    <t>Nagy</t>
  </si>
  <si>
    <t>Éva</t>
  </si>
  <si>
    <t>vicaborbala@gmail.com</t>
  </si>
  <si>
    <t>Šimić</t>
  </si>
  <si>
    <t>Filip</t>
  </si>
  <si>
    <t>Croatia</t>
  </si>
  <si>
    <t>Ifjúsági</t>
  </si>
  <si>
    <t>nea1370@hotmail.com</t>
  </si>
  <si>
    <t>Kobza</t>
  </si>
  <si>
    <t>Martin</t>
  </si>
  <si>
    <t>Dubasak</t>
  </si>
  <si>
    <t>Vujanić</t>
  </si>
  <si>
    <t>Lorenzo</t>
  </si>
  <si>
    <t>Kadet</t>
  </si>
  <si>
    <t>Bencze</t>
  </si>
  <si>
    <t>Gábor</t>
  </si>
  <si>
    <t>benczej05@tolna.net</t>
  </si>
  <si>
    <t>30/8199902</t>
  </si>
  <si>
    <t>Varga</t>
  </si>
  <si>
    <t>Dávid</t>
  </si>
  <si>
    <t>vargaferenc614@gmail.com</t>
  </si>
  <si>
    <t>Csernák</t>
  </si>
  <si>
    <t>Vencel</t>
  </si>
  <si>
    <t>vencelcsernak@gmail.com</t>
  </si>
  <si>
    <t>Kubicek</t>
  </si>
  <si>
    <t>Libor</t>
  </si>
  <si>
    <t>Dardor</t>
  </si>
  <si>
    <t>Maja</t>
  </si>
  <si>
    <t>dardormaja15@gmail.com</t>
  </si>
  <si>
    <t>06 20 7764 088</t>
  </si>
  <si>
    <t>Vilimova</t>
  </si>
  <si>
    <t>Veronika</t>
  </si>
  <si>
    <t>Hasslinger</t>
  </si>
  <si>
    <t>Gerald</t>
  </si>
  <si>
    <t>Veterán</t>
  </si>
  <si>
    <t>G.Hasslinger@gmx.at</t>
  </si>
  <si>
    <t>Gajdos</t>
  </si>
  <si>
    <t>Márk Csaba</t>
  </si>
  <si>
    <t>Olimpiai</t>
  </si>
  <si>
    <t>gajdosmarkcsaba@freemail.hu</t>
  </si>
  <si>
    <t>Dezső</t>
  </si>
  <si>
    <t>János</t>
  </si>
  <si>
    <t>dezsoj@gmail.com</t>
  </si>
  <si>
    <t>Mihálkovics</t>
  </si>
  <si>
    <t>mihu75@freemail.hu</t>
  </si>
  <si>
    <t>Banda</t>
  </si>
  <si>
    <t>Árpád</t>
  </si>
  <si>
    <t>tbanda@enternet.hu</t>
  </si>
  <si>
    <t>Matei</t>
  </si>
  <si>
    <t>Levente</t>
  </si>
  <si>
    <t>sandor.siteri@t-online.hu</t>
  </si>
  <si>
    <t>Bartucz</t>
  </si>
  <si>
    <t>Gergely</t>
  </si>
  <si>
    <t>Popovic</t>
  </si>
  <si>
    <t>Luka</t>
  </si>
  <si>
    <t>popovicsv@sbb.rs</t>
  </si>
  <si>
    <t>+381 69 5245 292</t>
  </si>
  <si>
    <t>Beatović</t>
  </si>
  <si>
    <t>Aleksandar</t>
  </si>
  <si>
    <t>alexanderbeatovic450@gmail.com</t>
  </si>
  <si>
    <t>Velimirovic</t>
  </si>
  <si>
    <t>Jovica</t>
  </si>
  <si>
    <t>jovel333@gmail.com</t>
  </si>
  <si>
    <t>Mónika</t>
  </si>
  <si>
    <t>toth.monika.90@gmail.com</t>
  </si>
  <si>
    <t>Danicsek</t>
  </si>
  <si>
    <t>Dorottya</t>
  </si>
  <si>
    <t>danicsekdorottya@gmail.com</t>
  </si>
  <si>
    <t>Alexandra</t>
  </si>
  <si>
    <t>Longova</t>
  </si>
  <si>
    <t>Baloghova</t>
  </si>
  <si>
    <t>Paulina</t>
  </si>
  <si>
    <t>primas@primas.sk</t>
  </si>
  <si>
    <t>Balogh</t>
  </si>
  <si>
    <t>Mátyás</t>
  </si>
  <si>
    <t>matyas.balogh99@gmail.com</t>
  </si>
  <si>
    <t>Stefanovic</t>
  </si>
  <si>
    <t>Nikola</t>
  </si>
  <si>
    <t>nikster997@gmail.com</t>
  </si>
  <si>
    <t>Balaz</t>
  </si>
  <si>
    <t>Boris</t>
  </si>
  <si>
    <t>Regőczi</t>
  </si>
  <si>
    <t>Petra</t>
  </si>
  <si>
    <t>goda68@gmail.com</t>
  </si>
  <si>
    <t>zoltanlevente00@gmail.com</t>
  </si>
  <si>
    <t>Bencsik</t>
  </si>
  <si>
    <t>Márk</t>
  </si>
  <si>
    <t>bencsikmark01@gmail.com</t>
  </si>
  <si>
    <t>30/7021033</t>
  </si>
  <si>
    <t>Szüts</t>
  </si>
  <si>
    <t>szuuts.m@gmail.com</t>
  </si>
  <si>
    <t>Olasz</t>
  </si>
  <si>
    <t>Dániel Péter</t>
  </si>
  <si>
    <t>szedit35@freemail.hu</t>
  </si>
  <si>
    <t>Pálinkás</t>
  </si>
  <si>
    <t>Balázs</t>
  </si>
  <si>
    <t>sirpub@freemail.hu</t>
  </si>
  <si>
    <t>+36 30 851 5504</t>
  </si>
  <si>
    <t>Srdos</t>
  </si>
  <si>
    <t>Viliam</t>
  </si>
  <si>
    <t>Hanuliak</t>
  </si>
  <si>
    <t>Jan</t>
  </si>
  <si>
    <t>Poizl</t>
  </si>
  <si>
    <t>Dominik</t>
  </si>
  <si>
    <t>Francu</t>
  </si>
  <si>
    <t>Ondrej</t>
  </si>
  <si>
    <t>Jager</t>
  </si>
  <si>
    <t>Matic</t>
  </si>
  <si>
    <t>Kereszturi</t>
  </si>
  <si>
    <t>Viktória</t>
  </si>
  <si>
    <t>ltkp@hotmail.com</t>
  </si>
  <si>
    <t>Örkényi</t>
  </si>
  <si>
    <t>Lili</t>
  </si>
  <si>
    <t>orkelili@gmail.com</t>
  </si>
  <si>
    <t>Tepliczky</t>
  </si>
  <si>
    <t>Csenge Éva</t>
  </si>
  <si>
    <t>ecs.vicuska@gmail.com</t>
  </si>
  <si>
    <t>Kovács</t>
  </si>
  <si>
    <t>Enikő</t>
  </si>
  <si>
    <t>elfi58@citromail.hu</t>
  </si>
  <si>
    <t>+ 36 30 616 32 05</t>
  </si>
  <si>
    <t>Barankova</t>
  </si>
  <si>
    <t>Denisa</t>
  </si>
  <si>
    <t>Cizmarova</t>
  </si>
  <si>
    <t>Viktoria</t>
  </si>
  <si>
    <t>Bendikova</t>
  </si>
  <si>
    <t>Elenka</t>
  </si>
  <si>
    <t>Trnavska</t>
  </si>
  <si>
    <t>Nikol</t>
  </si>
  <si>
    <t>Tevz</t>
  </si>
  <si>
    <t>Sanja</t>
  </si>
  <si>
    <t>Valicsek</t>
  </si>
  <si>
    <t>l.valicsek@gmail.com</t>
  </si>
  <si>
    <t>20/3102638</t>
  </si>
  <si>
    <t>Mikulásik</t>
  </si>
  <si>
    <t>Ottó</t>
  </si>
  <si>
    <t>ijasotto53@gmail.com</t>
  </si>
  <si>
    <t>Izsáki</t>
  </si>
  <si>
    <t>Sándor</t>
  </si>
  <si>
    <t>TRRB</t>
  </si>
  <si>
    <t>robin7979@freemail.hu</t>
  </si>
  <si>
    <t>Zsolt</t>
  </si>
  <si>
    <t>peter.zsolt67@gmail.com</t>
  </si>
  <si>
    <t>Bujáki</t>
  </si>
  <si>
    <t>Bálint</t>
  </si>
  <si>
    <t>balintbujaki@gmail.com</t>
  </si>
  <si>
    <t>Bolvári</t>
  </si>
  <si>
    <t>Anna</t>
  </si>
  <si>
    <t>bolvarianna400@gmail.com</t>
  </si>
  <si>
    <t>Svilanovic</t>
  </si>
  <si>
    <t>Dragan</t>
  </si>
  <si>
    <t>president@serbianarchery.com</t>
  </si>
  <si>
    <t>Sikirus</t>
  </si>
  <si>
    <t>Katarina</t>
  </si>
  <si>
    <t>Cvejic</t>
  </si>
  <si>
    <t>Sasa</t>
  </si>
  <si>
    <t>CEC 2018 Ranking</t>
  </si>
  <si>
    <t>Austria final leg</t>
  </si>
  <si>
    <t xml:space="preserve">AUT </t>
  </si>
  <si>
    <t>9-16</t>
  </si>
  <si>
    <t>17-</t>
  </si>
  <si>
    <t>Name of  competitor</t>
  </si>
  <si>
    <t>Help</t>
  </si>
  <si>
    <t>Country means country, not club.Can be club also, only club is not acceptable as disscussed many times</t>
  </si>
  <si>
    <t>Please insert lines if needed</t>
  </si>
  <si>
    <t>Plese do not write in red field, points are calculated acc. To rules after min 3 rounds= after 3 filled out pts.</t>
  </si>
  <si>
    <t>Kubicek Libor</t>
  </si>
  <si>
    <t>Jevšnik Tim</t>
  </si>
  <si>
    <t>Godeša Miha</t>
  </si>
  <si>
    <t>Godeša Matej</t>
  </si>
  <si>
    <t>Vujanić Lorenzo</t>
  </si>
  <si>
    <t>Brenk Aljaž Matija</t>
  </si>
  <si>
    <t>Čurić Mihael</t>
  </si>
  <si>
    <t>Jager Matic</t>
  </si>
  <si>
    <t>Majerik Andrej</t>
  </si>
  <si>
    <t>Rožič Miha</t>
  </si>
  <si>
    <t>Putera Adrian</t>
  </si>
  <si>
    <t>Bencsik Márk</t>
  </si>
  <si>
    <t>Bele Erik</t>
  </si>
  <si>
    <t>Jeras Timej</t>
  </si>
  <si>
    <t>Dupor Matko</t>
  </si>
  <si>
    <t>Machan Maros</t>
  </si>
  <si>
    <t>Galanda Dusan</t>
  </si>
  <si>
    <t>Kaluža Aljaž</t>
  </si>
  <si>
    <t>Vardič Grahek Primož</t>
  </si>
  <si>
    <t>Kastelc Črt</t>
  </si>
  <si>
    <t>Kavčič Samo</t>
  </si>
  <si>
    <t>Galjanič Filip</t>
  </si>
  <si>
    <t>Gradiščak Adam</t>
  </si>
  <si>
    <t>Pleschberger Magret</t>
  </si>
  <si>
    <t>Sándor Alíz</t>
  </si>
  <si>
    <t>Grube Elisabeth</t>
  </si>
  <si>
    <t>Skrt Katja</t>
  </si>
  <si>
    <t>Štrajhar Gašper</t>
  </si>
  <si>
    <t>Komočar Jaka</t>
  </si>
  <si>
    <t>Stefanović Nikola</t>
  </si>
  <si>
    <t>Habjan Den</t>
  </si>
  <si>
    <t>Remar Alen</t>
  </si>
  <si>
    <t>Arnež Luka</t>
  </si>
  <si>
    <t>Popović Luka</t>
  </si>
  <si>
    <t>Šimec Miha</t>
  </si>
  <si>
    <t>Jevtic Dragisa</t>
  </si>
  <si>
    <t>Boljević Miloš</t>
  </si>
  <si>
    <t>Močinić Dorjan</t>
  </si>
  <si>
    <t>Mitrović Velibor</t>
  </si>
  <si>
    <t>Makitan Tin</t>
  </si>
  <si>
    <t>Hanuliak Jan</t>
  </si>
  <si>
    <t>Fenz Harald</t>
  </si>
  <si>
    <t>Redža Djordje</t>
  </si>
  <si>
    <t>Grube Rudolf</t>
  </si>
  <si>
    <t>Meštrić Karlo</t>
  </si>
  <si>
    <t>Modic Staš</t>
  </si>
  <si>
    <t>Šimič Filip</t>
  </si>
  <si>
    <t>Pavlik Marcel</t>
  </si>
  <si>
    <t>Sitar Dejan</t>
  </si>
  <si>
    <t>Vavro Mario</t>
  </si>
  <si>
    <t>Bosansky Jozef</t>
  </si>
  <si>
    <t>Matzner Michael</t>
  </si>
  <si>
    <t>Heincz Stefan</t>
  </si>
  <si>
    <t>Wiener Wolfgang</t>
  </si>
  <si>
    <t>Péller József</t>
  </si>
  <si>
    <t>Krajnc Žare</t>
  </si>
  <si>
    <t>Kobza Martin</t>
  </si>
  <si>
    <t>Fink Iztok</t>
  </si>
  <si>
    <t>Žikić Stefan</t>
  </si>
  <si>
    <t>Vuilov Andrei</t>
  </si>
  <si>
    <t>Ludmány Péter</t>
  </si>
  <si>
    <t>Poelzl Gerhard</t>
  </si>
  <si>
    <t>Gal Peter</t>
  </si>
  <si>
    <t>Stepančič Aleksander</t>
  </si>
  <si>
    <t>Kokol Marjan</t>
  </si>
  <si>
    <t>Zakostelsky Thomas</t>
  </si>
  <si>
    <t>MNG</t>
  </si>
  <si>
    <t>Ellison Toja</t>
  </si>
  <si>
    <t>Mlinarić Amanda</t>
  </si>
  <si>
    <t>Virant Barbara</t>
  </si>
  <si>
    <t>Dotsenko Kateryna</t>
  </si>
  <si>
    <t>Galova Barbora</t>
  </si>
  <si>
    <t>Dardor Maja</t>
  </si>
  <si>
    <t>Ravnikar Žiga</t>
  </si>
  <si>
    <t>Francu Ondrej</t>
  </si>
  <si>
    <t>Podkrajšek Sergej</t>
  </si>
  <si>
    <t>Schönfellner Noah</t>
  </si>
  <si>
    <t>Srdos Viliam</t>
  </si>
  <si>
    <t>Dodič Anže</t>
  </si>
  <si>
    <t>Hanuliak Jan Jakub</t>
  </si>
  <si>
    <t>Ivan David</t>
  </si>
  <si>
    <t>Poizl Dominik</t>
  </si>
  <si>
    <t>Ježovnik Maks</t>
  </si>
  <si>
    <t>Zoltán Levente</t>
  </si>
  <si>
    <t>Černi Lovro</t>
  </si>
  <si>
    <t>Recurve Junior Women (RJW)</t>
  </si>
  <si>
    <t>Laharnar Ivana</t>
  </si>
  <si>
    <t>Čavič Urška</t>
  </si>
  <si>
    <t>Rusjan Iva</t>
  </si>
  <si>
    <t>Trnavska Nikol</t>
  </si>
  <si>
    <t>Straka Elisabeth</t>
  </si>
  <si>
    <t>Regőczi Petra</t>
  </si>
  <si>
    <t>Barankova Denisa</t>
  </si>
  <si>
    <t>Močinić Paula</t>
  </si>
  <si>
    <t>Tevž Sanja</t>
  </si>
  <si>
    <t>Kovács Enikő</t>
  </si>
  <si>
    <t>Kandžič Iris</t>
  </si>
  <si>
    <t>Rompos Laura</t>
  </si>
  <si>
    <t>Ferš Špela</t>
  </si>
  <si>
    <t>Haramija Laura</t>
  </si>
  <si>
    <t>Habjan Teja</t>
  </si>
  <si>
    <t>Cizmarova Viktoria</t>
  </si>
  <si>
    <t>Slana Špela</t>
  </si>
  <si>
    <t>Cerovski Ana</t>
  </si>
  <si>
    <t>Habjan Taja</t>
  </si>
  <si>
    <t>Mekina Primož</t>
  </si>
  <si>
    <t>Drobnjak Lara</t>
  </si>
  <si>
    <t>Fuchs Manuela</t>
  </si>
  <si>
    <t>Szüts Mátyás</t>
  </si>
  <si>
    <t>Mihevc Martin</t>
  </si>
  <si>
    <t>GSTÖTTNER Andreas</t>
  </si>
  <si>
    <t>HURBAN JR Vladimír</t>
  </si>
  <si>
    <t>DUBAŠÁK Marek</t>
  </si>
  <si>
    <t>CÁDER Tomáš</t>
  </si>
  <si>
    <t>JÁNOŠÍK Ondrej</t>
  </si>
  <si>
    <t>RIESS Nina</t>
  </si>
  <si>
    <t>ÖRKÉNYI Lili</t>
  </si>
  <si>
    <t>BYSTRICKÝ Šimon</t>
  </si>
  <si>
    <t>WIENER Nico</t>
  </si>
  <si>
    <t>MARKEŠ Ivan</t>
  </si>
  <si>
    <t>PÉLLER József</t>
  </si>
  <si>
    <t>DUBAŠÁK Martin</t>
  </si>
  <si>
    <t>BALÁŽ Martin</t>
  </si>
  <si>
    <t>HURBAN Vladimír</t>
  </si>
  <si>
    <t>KOBZA Martin</t>
  </si>
  <si>
    <t>KRAJČÍ Július</t>
  </si>
  <si>
    <t>KVALTÍN Anton</t>
  </si>
  <si>
    <t>POELZL Gerhard</t>
  </si>
  <si>
    <t>ŠEDIVÝ Vladimír</t>
  </si>
  <si>
    <t>ŠEDIVÝ Šimon</t>
  </si>
  <si>
    <t>Csernák Vencel</t>
  </si>
  <si>
    <t>ŠEDIVÁ Elizabeta</t>
  </si>
  <si>
    <t>GÁLOVÁ Barbora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</si>
</sst>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rgb="FFFF0000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u/>
      <sz val="10"/>
      <color theme="10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8" fillId="6" borderId="0" xfId="2" applyFont="1" applyFill="1" applyAlignment="1">
      <alignment horizontal="center"/>
    </xf>
    <xf numFmtId="14" fontId="8" fillId="6" borderId="0" xfId="2" applyNumberFormat="1" applyFont="1" applyFill="1" applyAlignment="1">
      <alignment horizontal="center"/>
    </xf>
    <xf numFmtId="0" fontId="8" fillId="7" borderId="0" xfId="2" applyFont="1" applyFill="1" applyAlignment="1">
      <alignment horizontal="center"/>
    </xf>
    <xf numFmtId="0" fontId="8" fillId="7" borderId="0" xfId="2" quotePrefix="1" applyFont="1" applyFill="1" applyAlignment="1">
      <alignment horizontal="center"/>
    </xf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/>
    <xf numFmtId="0" fontId="7" fillId="8" borderId="0" xfId="2" applyFill="1"/>
    <xf numFmtId="14" fontId="7" fillId="0" borderId="0" xfId="2" applyNumberFormat="1"/>
    <xf numFmtId="22" fontId="7" fillId="0" borderId="0" xfId="2" applyNumberFormat="1"/>
    <xf numFmtId="0" fontId="9" fillId="0" borderId="0" xfId="2" applyFont="1"/>
    <xf numFmtId="0" fontId="10" fillId="0" borderId="0" xfId="3"/>
    <xf numFmtId="0" fontId="1" fillId="0" borderId="0" xfId="0" applyFont="1" applyAlignment="1"/>
    <xf numFmtId="0" fontId="0" fillId="0" borderId="0" xfId="0"/>
    <xf numFmtId="0" fontId="11" fillId="0" borderId="0" xfId="0" applyFont="1"/>
    <xf numFmtId="14" fontId="0" fillId="0" borderId="0" xfId="0" applyNumberFormat="1"/>
    <xf numFmtId="22" fontId="0" fillId="0" borderId="0" xfId="0" applyNumberFormat="1"/>
    <xf numFmtId="0" fontId="7" fillId="0" borderId="0" xfId="2" applyBorder="1"/>
    <xf numFmtId="0" fontId="7" fillId="8" borderId="0" xfId="2" applyFill="1" applyBorder="1"/>
    <xf numFmtId="0" fontId="7" fillId="9" borderId="0" xfId="2" applyFill="1"/>
    <xf numFmtId="0" fontId="0" fillId="9" borderId="0" xfId="0" applyFill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7" fillId="0" borderId="0" xfId="2" applyFill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10" borderId="0" xfId="0" applyFont="1" applyFill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1" fillId="10" borderId="0" xfId="0" applyFont="1" applyFill="1" applyAlignment="1"/>
    <xf numFmtId="0" fontId="12" fillId="0" borderId="0" xfId="0" applyFont="1" applyFill="1" applyAlignment="1">
      <alignment horizontal="center" vertical="center"/>
    </xf>
    <xf numFmtId="0" fontId="1" fillId="11" borderId="0" xfId="0" applyFont="1" applyFill="1" applyAlignment="1"/>
    <xf numFmtId="0" fontId="1" fillId="11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11" borderId="0" xfId="0" applyFont="1" applyFill="1" applyAlignment="1">
      <alignment vertical="center"/>
    </xf>
    <xf numFmtId="0" fontId="1" fillId="11" borderId="0" xfId="0" applyFont="1" applyFill="1" applyAlignment="1"/>
    <xf numFmtId="0" fontId="1" fillId="11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/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</cellXfs>
  <cellStyles count="4">
    <cellStyle name="Excel Built-in Normal" xfId="1"/>
    <cellStyle name="Hyperlink" xfId="3" builtinId="8"/>
    <cellStyle name="Norma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sident@serbianarchery.com" TargetMode="External"/><Relationship Id="rId2" Type="http://schemas.openxmlformats.org/officeDocument/2006/relationships/hyperlink" Target="mailto:president@serbianarchery.com" TargetMode="External"/><Relationship Id="rId1" Type="http://schemas.openxmlformats.org/officeDocument/2006/relationships/hyperlink" Target="mailto:vphurban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resident@serbianarcher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pane ySplit="1" topLeftCell="A57" activePane="bottomLeft" state="frozen"/>
      <selection activeCell="J1" sqref="J1"/>
      <selection pane="bottomLeft" activeCell="A73" sqref="A73"/>
    </sheetView>
  </sheetViews>
  <sheetFormatPr defaultColWidth="9.1328125" defaultRowHeight="12.75" x14ac:dyDescent="0.35"/>
  <cols>
    <col min="1" max="1" width="20" style="18" bestFit="1" customWidth="1"/>
    <col min="2" max="2" width="14" style="18" bestFit="1" customWidth="1"/>
    <col min="3" max="3" width="17.86328125" style="18" bestFit="1" customWidth="1"/>
    <col min="4" max="4" width="12.59765625" style="18" bestFit="1" customWidth="1"/>
    <col min="5" max="5" width="34.265625" style="18" bestFit="1" customWidth="1"/>
    <col min="6" max="6" width="6.3984375" style="18" bestFit="1" customWidth="1"/>
    <col min="7" max="7" width="11.86328125" style="18" bestFit="1" customWidth="1"/>
    <col min="8" max="8" width="17.86328125" style="18" bestFit="1" customWidth="1"/>
    <col min="9" max="9" width="28.86328125" style="18" bestFit="1" customWidth="1"/>
    <col min="10" max="10" width="28.3984375" style="20" bestFit="1" customWidth="1"/>
    <col min="11" max="11" width="15.59765625" style="18" bestFit="1" customWidth="1"/>
    <col min="12" max="14" width="3.59765625" style="18" customWidth="1"/>
    <col min="15" max="15" width="16.265625" style="18" bestFit="1" customWidth="1"/>
    <col min="16" max="16" width="6.73046875" style="18" customWidth="1"/>
    <col min="17" max="17" width="10.59765625" style="18" bestFit="1" customWidth="1"/>
    <col min="18" max="18" width="7.86328125" style="18" bestFit="1" customWidth="1"/>
    <col min="19" max="19" width="16.59765625" style="22" customWidth="1"/>
    <col min="20" max="20" width="8.3984375" style="22" bestFit="1" customWidth="1"/>
    <col min="21" max="16384" width="9.1328125" style="18"/>
  </cols>
  <sheetData>
    <row r="1" spans="1:20" s="17" customFormat="1" ht="13.15" x14ac:dyDescent="0.4">
      <c r="B1" s="12" t="s">
        <v>22</v>
      </c>
      <c r="C1" s="12" t="s">
        <v>23</v>
      </c>
      <c r="D1" s="12" t="s">
        <v>24</v>
      </c>
      <c r="E1" s="12" t="s">
        <v>25</v>
      </c>
      <c r="F1" s="12" t="s">
        <v>26</v>
      </c>
      <c r="G1" s="12" t="s">
        <v>27</v>
      </c>
      <c r="H1" s="12" t="s">
        <v>28</v>
      </c>
      <c r="I1" s="12" t="s">
        <v>29</v>
      </c>
      <c r="J1" s="13" t="s">
        <v>30</v>
      </c>
      <c r="K1" s="12" t="s">
        <v>31</v>
      </c>
      <c r="L1" s="12" t="s">
        <v>32</v>
      </c>
      <c r="M1" s="12" t="s">
        <v>33</v>
      </c>
      <c r="N1" s="12" t="s">
        <v>34</v>
      </c>
      <c r="O1" s="12" t="s">
        <v>35</v>
      </c>
      <c r="P1" s="12" t="s">
        <v>36</v>
      </c>
      <c r="Q1" s="14" t="s">
        <v>37</v>
      </c>
      <c r="R1" s="15" t="s">
        <v>38</v>
      </c>
      <c r="S1" s="16"/>
      <c r="T1" s="16"/>
    </row>
    <row r="2" spans="1:20" x14ac:dyDescent="0.35">
      <c r="A2" s="18" t="str">
        <f t="shared" ref="A2:A33" si="0">CONCATENATE(C2," ",D2)</f>
        <v>Matzner Michael</v>
      </c>
      <c r="B2" s="18">
        <v>177001</v>
      </c>
      <c r="C2" s="18" t="s">
        <v>39</v>
      </c>
      <c r="D2" s="18" t="s">
        <v>40</v>
      </c>
      <c r="E2" s="18" t="s">
        <v>41</v>
      </c>
      <c r="F2" s="19" t="s">
        <v>42</v>
      </c>
      <c r="G2" s="18" t="s">
        <v>43</v>
      </c>
      <c r="H2" s="18" t="s">
        <v>44</v>
      </c>
      <c r="I2" s="18" t="s">
        <v>45</v>
      </c>
      <c r="J2" s="20">
        <v>27638</v>
      </c>
      <c r="K2" s="18">
        <v>6645312876</v>
      </c>
      <c r="O2" s="21">
        <v>42905.733831018515</v>
      </c>
      <c r="P2" s="18" t="s">
        <v>46</v>
      </c>
      <c r="Q2" s="18" t="s">
        <v>7</v>
      </c>
      <c r="R2" s="18" t="str">
        <f t="shared" ref="R2:R33" si="1">E2</f>
        <v>Austria</v>
      </c>
      <c r="S2" s="20"/>
      <c r="T2" s="18"/>
    </row>
    <row r="3" spans="1:20" x14ac:dyDescent="0.35">
      <c r="A3" s="18" t="str">
        <f t="shared" si="0"/>
        <v>Pölzl Gerhard</v>
      </c>
      <c r="B3" s="18">
        <v>177003</v>
      </c>
      <c r="C3" s="18" t="s">
        <v>47</v>
      </c>
      <c r="D3" s="18" t="s">
        <v>48</v>
      </c>
      <c r="E3" s="18" t="s">
        <v>41</v>
      </c>
      <c r="F3" s="18" t="s">
        <v>42</v>
      </c>
      <c r="G3" s="18" t="s">
        <v>43</v>
      </c>
      <c r="H3" s="18" t="s">
        <v>44</v>
      </c>
      <c r="I3" s="18" t="s">
        <v>49</v>
      </c>
      <c r="J3" s="20">
        <v>30247</v>
      </c>
      <c r="K3" s="18">
        <v>436605220318</v>
      </c>
      <c r="O3" s="21">
        <v>42975.62568287037</v>
      </c>
      <c r="P3" s="18" t="s">
        <v>46</v>
      </c>
      <c r="Q3" s="18" t="s">
        <v>7</v>
      </c>
      <c r="R3" s="18" t="str">
        <f t="shared" si="1"/>
        <v>Austria</v>
      </c>
      <c r="S3" s="20"/>
    </row>
    <row r="4" spans="1:20" x14ac:dyDescent="0.35">
      <c r="A4" s="18" t="str">
        <f t="shared" si="0"/>
        <v>Péller József</v>
      </c>
      <c r="B4" s="18">
        <v>2890</v>
      </c>
      <c r="C4" s="18" t="s">
        <v>50</v>
      </c>
      <c r="D4" s="18" t="s">
        <v>51</v>
      </c>
      <c r="E4" s="18" t="s">
        <v>52</v>
      </c>
      <c r="F4" s="18" t="s">
        <v>42</v>
      </c>
      <c r="G4" s="18" t="s">
        <v>43</v>
      </c>
      <c r="H4" s="18" t="s">
        <v>44</v>
      </c>
      <c r="I4" s="18" t="s">
        <v>53</v>
      </c>
      <c r="J4" s="20">
        <v>27030</v>
      </c>
      <c r="O4" s="21">
        <v>42896.911203703705</v>
      </c>
      <c r="P4" s="18" t="s">
        <v>46</v>
      </c>
      <c r="Q4" s="18" t="s">
        <v>9</v>
      </c>
      <c r="R4" s="18" t="str">
        <f t="shared" si="1"/>
        <v>Hungary</v>
      </c>
      <c r="S4" s="20"/>
    </row>
    <row r="5" spans="1:20" x14ac:dyDescent="0.35">
      <c r="A5" s="18" t="str">
        <f t="shared" si="0"/>
        <v>Bertalan Zoltán</v>
      </c>
      <c r="B5" s="18">
        <v>3292</v>
      </c>
      <c r="C5" s="18" t="s">
        <v>54</v>
      </c>
      <c r="D5" s="18" t="s">
        <v>55</v>
      </c>
      <c r="E5" s="18" t="s">
        <v>52</v>
      </c>
      <c r="F5" s="18" t="s">
        <v>42</v>
      </c>
      <c r="G5" s="18" t="s">
        <v>43</v>
      </c>
      <c r="H5" s="18" t="s">
        <v>44</v>
      </c>
      <c r="I5" s="18" t="s">
        <v>56</v>
      </c>
      <c r="J5" s="20">
        <v>31520</v>
      </c>
      <c r="K5" s="18">
        <v>6304474062</v>
      </c>
      <c r="O5" s="21">
        <v>42899.274027777778</v>
      </c>
      <c r="P5" s="18" t="s">
        <v>46</v>
      </c>
      <c r="Q5" s="18" t="s">
        <v>9</v>
      </c>
      <c r="R5" s="18" t="str">
        <f t="shared" si="1"/>
        <v>Hungary</v>
      </c>
      <c r="S5" s="20"/>
      <c r="T5" s="18"/>
    </row>
    <row r="6" spans="1:20" x14ac:dyDescent="0.35">
      <c r="A6" s="18" t="str">
        <f t="shared" si="0"/>
        <v>Novákovics András</v>
      </c>
      <c r="B6" s="18">
        <v>3729</v>
      </c>
      <c r="C6" s="18" t="s">
        <v>57</v>
      </c>
      <c r="D6" s="18" t="s">
        <v>58</v>
      </c>
      <c r="E6" s="18" t="s">
        <v>52</v>
      </c>
      <c r="F6" s="18" t="s">
        <v>42</v>
      </c>
      <c r="G6" s="18" t="s">
        <v>43</v>
      </c>
      <c r="H6" s="18" t="s">
        <v>44</v>
      </c>
      <c r="I6" s="18" t="s">
        <v>59</v>
      </c>
      <c r="J6" s="20">
        <v>22498</v>
      </c>
      <c r="K6" s="18">
        <v>6305227678</v>
      </c>
      <c r="O6" s="21">
        <v>42921.811527777776</v>
      </c>
      <c r="P6" s="18" t="s">
        <v>46</v>
      </c>
      <c r="Q6" s="18" t="s">
        <v>9</v>
      </c>
      <c r="R6" s="18" t="str">
        <f t="shared" si="1"/>
        <v>Hungary</v>
      </c>
      <c r="S6" s="20"/>
      <c r="T6" s="18"/>
    </row>
    <row r="7" spans="1:20" x14ac:dyDescent="0.35">
      <c r="A7" s="18" t="str">
        <f t="shared" si="0"/>
        <v>Orosz Viktor</v>
      </c>
      <c r="B7" s="18">
        <v>6258</v>
      </c>
      <c r="C7" s="18" t="s">
        <v>60</v>
      </c>
      <c r="D7" s="18" t="s">
        <v>61</v>
      </c>
      <c r="E7" s="18" t="s">
        <v>52</v>
      </c>
      <c r="F7" s="18" t="s">
        <v>42</v>
      </c>
      <c r="G7" s="18" t="s">
        <v>43</v>
      </c>
      <c r="H7" s="18" t="s">
        <v>44</v>
      </c>
      <c r="I7" s="18" t="s">
        <v>62</v>
      </c>
      <c r="J7" s="20">
        <v>36030</v>
      </c>
      <c r="K7" s="18" t="s">
        <v>63</v>
      </c>
      <c r="O7" s="21">
        <v>42983.454479166663</v>
      </c>
      <c r="P7" s="18" t="s">
        <v>46</v>
      </c>
      <c r="Q7" s="18" t="s">
        <v>9</v>
      </c>
      <c r="R7" s="18" t="str">
        <f t="shared" si="1"/>
        <v>Hungary</v>
      </c>
      <c r="S7" s="20"/>
      <c r="T7" s="18"/>
    </row>
    <row r="8" spans="1:20" x14ac:dyDescent="0.35">
      <c r="A8" s="18" t="str">
        <f t="shared" si="0"/>
        <v>Komáromi Tamás</v>
      </c>
      <c r="B8" s="18">
        <v>7711</v>
      </c>
      <c r="C8" s="18" t="s">
        <v>64</v>
      </c>
      <c r="D8" s="18" t="s">
        <v>65</v>
      </c>
      <c r="E8" s="18" t="s">
        <v>52</v>
      </c>
      <c r="F8" s="18" t="s">
        <v>42</v>
      </c>
      <c r="G8" s="18" t="s">
        <v>43</v>
      </c>
      <c r="H8" s="18" t="s">
        <v>44</v>
      </c>
      <c r="I8" s="18" t="s">
        <v>66</v>
      </c>
      <c r="J8" s="20">
        <v>25852</v>
      </c>
      <c r="K8" s="18" t="s">
        <v>67</v>
      </c>
      <c r="O8" s="21">
        <v>42979.932812500003</v>
      </c>
      <c r="P8" s="18" t="s">
        <v>46</v>
      </c>
      <c r="Q8" s="18" t="s">
        <v>9</v>
      </c>
      <c r="R8" s="18" t="str">
        <f t="shared" si="1"/>
        <v>Hungary</v>
      </c>
      <c r="S8" s="20"/>
    </row>
    <row r="9" spans="1:20" x14ac:dyDescent="0.35">
      <c r="A9" s="18" t="str">
        <f t="shared" si="0"/>
        <v>Ludmány Péter</v>
      </c>
      <c r="B9" s="18">
        <v>8407</v>
      </c>
      <c r="C9" s="18" t="s">
        <v>68</v>
      </c>
      <c r="D9" s="18" t="s">
        <v>69</v>
      </c>
      <c r="E9" s="18" t="s">
        <v>52</v>
      </c>
      <c r="F9" s="18" t="s">
        <v>42</v>
      </c>
      <c r="G9" s="18" t="s">
        <v>43</v>
      </c>
      <c r="H9" s="18" t="s">
        <v>44</v>
      </c>
      <c r="I9" s="18" t="s">
        <v>70</v>
      </c>
      <c r="J9" s="20">
        <v>31681</v>
      </c>
      <c r="K9" s="18">
        <v>36304673332</v>
      </c>
      <c r="O9" s="21">
        <v>42896.875358796293</v>
      </c>
      <c r="P9" s="18" t="s">
        <v>46</v>
      </c>
      <c r="Q9" s="18" t="s">
        <v>9</v>
      </c>
      <c r="R9" s="18" t="str">
        <f t="shared" si="1"/>
        <v>Hungary</v>
      </c>
      <c r="S9" s="20"/>
      <c r="T9" s="18"/>
    </row>
    <row r="10" spans="1:20" x14ac:dyDescent="0.35">
      <c r="A10" s="18" t="str">
        <f t="shared" si="0"/>
        <v>Tóth László</v>
      </c>
      <c r="B10" s="18">
        <v>9347</v>
      </c>
      <c r="C10" s="18" t="s">
        <v>71</v>
      </c>
      <c r="D10" s="18" t="s">
        <v>72</v>
      </c>
      <c r="E10" s="18" t="s">
        <v>52</v>
      </c>
      <c r="F10" s="19" t="s">
        <v>42</v>
      </c>
      <c r="G10" s="18" t="s">
        <v>43</v>
      </c>
      <c r="H10" s="18" t="s">
        <v>44</v>
      </c>
      <c r="I10" s="18" t="s">
        <v>73</v>
      </c>
      <c r="J10" s="20">
        <v>30765</v>
      </c>
      <c r="K10" s="18">
        <v>709402633</v>
      </c>
      <c r="O10" s="21">
        <v>42943.837754629632</v>
      </c>
      <c r="P10" s="18" t="s">
        <v>46</v>
      </c>
      <c r="Q10" s="18" t="s">
        <v>9</v>
      </c>
      <c r="R10" s="18" t="str">
        <f t="shared" si="1"/>
        <v>Hungary</v>
      </c>
      <c r="S10" s="20"/>
      <c r="T10" s="18"/>
    </row>
    <row r="11" spans="1:20" x14ac:dyDescent="0.35">
      <c r="A11" s="18" t="str">
        <f t="shared" si="0"/>
        <v>Nedeljkovic Ognjen</v>
      </c>
      <c r="B11" s="18">
        <v>177005</v>
      </c>
      <c r="C11" s="18" t="s">
        <v>74</v>
      </c>
      <c r="D11" s="18" t="s">
        <v>75</v>
      </c>
      <c r="E11" s="18" t="s">
        <v>76</v>
      </c>
      <c r="F11" s="18" t="s">
        <v>42</v>
      </c>
      <c r="G11" s="18" t="s">
        <v>43</v>
      </c>
      <c r="H11" s="18" t="s">
        <v>44</v>
      </c>
      <c r="I11" s="18" t="s">
        <v>77</v>
      </c>
      <c r="J11" s="20">
        <v>33825</v>
      </c>
      <c r="K11" s="18">
        <v>381649234565</v>
      </c>
      <c r="O11" s="21">
        <v>42955.756307870368</v>
      </c>
      <c r="P11" s="18" t="s">
        <v>46</v>
      </c>
      <c r="Q11" s="18" t="s">
        <v>6</v>
      </c>
      <c r="R11" s="18" t="str">
        <f t="shared" si="1"/>
        <v>Serbia</v>
      </c>
      <c r="S11" s="20"/>
    </row>
    <row r="12" spans="1:20" x14ac:dyDescent="0.35">
      <c r="A12" s="18" t="str">
        <f t="shared" si="0"/>
        <v>Bosansky Jozef</v>
      </c>
      <c r="B12" s="18">
        <v>177027</v>
      </c>
      <c r="C12" s="18" t="s">
        <v>78</v>
      </c>
      <c r="D12" s="18" t="s">
        <v>79</v>
      </c>
      <c r="E12" s="18" t="s">
        <v>80</v>
      </c>
      <c r="F12" s="18" t="s">
        <v>42</v>
      </c>
      <c r="G12" s="18" t="s">
        <v>43</v>
      </c>
      <c r="H12" s="18" t="s">
        <v>44</v>
      </c>
      <c r="I12" s="18" t="s">
        <v>81</v>
      </c>
      <c r="J12" s="20">
        <v>42736</v>
      </c>
      <c r="K12" s="18">
        <v>421903715945</v>
      </c>
      <c r="O12" s="21">
        <v>42984.231203703705</v>
      </c>
      <c r="P12" s="18" t="s">
        <v>46</v>
      </c>
      <c r="Q12" s="18" t="s">
        <v>10</v>
      </c>
      <c r="R12" s="18" t="str">
        <f t="shared" si="1"/>
        <v>Slovakia</v>
      </c>
      <c r="S12" s="20"/>
    </row>
    <row r="13" spans="1:20" x14ac:dyDescent="0.35">
      <c r="A13" s="18" t="str">
        <f t="shared" si="0"/>
        <v>Buzek Vladimir</v>
      </c>
      <c r="B13" s="18">
        <v>177028</v>
      </c>
      <c r="C13" s="18" t="s">
        <v>82</v>
      </c>
      <c r="D13" s="18" t="s">
        <v>83</v>
      </c>
      <c r="E13" s="18" t="s">
        <v>80</v>
      </c>
      <c r="F13" s="18" t="s">
        <v>42</v>
      </c>
      <c r="G13" s="18" t="s">
        <v>43</v>
      </c>
      <c r="H13" s="18" t="s">
        <v>44</v>
      </c>
      <c r="I13" s="18" t="s">
        <v>81</v>
      </c>
      <c r="J13" s="20">
        <v>42736</v>
      </c>
      <c r="K13" s="18">
        <v>421903715945</v>
      </c>
      <c r="O13" s="21">
        <v>42984.232430555552</v>
      </c>
      <c r="P13" s="18" t="s">
        <v>46</v>
      </c>
      <c r="Q13" s="18" t="s">
        <v>10</v>
      </c>
      <c r="R13" s="18" t="str">
        <f t="shared" si="1"/>
        <v>Slovakia</v>
      </c>
      <c r="S13" s="20"/>
    </row>
    <row r="14" spans="1:20" x14ac:dyDescent="0.35">
      <c r="A14" s="18" t="str">
        <f t="shared" si="0"/>
        <v>Modic Stas</v>
      </c>
      <c r="B14" s="18">
        <v>177031</v>
      </c>
      <c r="C14" s="18" t="s">
        <v>84</v>
      </c>
      <c r="D14" s="18" t="s">
        <v>85</v>
      </c>
      <c r="E14" s="18" t="s">
        <v>86</v>
      </c>
      <c r="F14" s="18" t="s">
        <v>42</v>
      </c>
      <c r="G14" s="18" t="s">
        <v>43</v>
      </c>
      <c r="H14" s="18" t="s">
        <v>44</v>
      </c>
      <c r="I14" s="18" t="s">
        <v>87</v>
      </c>
      <c r="J14" s="20">
        <v>43019</v>
      </c>
      <c r="K14" s="18">
        <v>38641395247</v>
      </c>
      <c r="O14" s="21">
        <v>42984.916620370372</v>
      </c>
      <c r="P14" s="18" t="s">
        <v>46</v>
      </c>
      <c r="Q14" s="18" t="s">
        <v>8</v>
      </c>
      <c r="R14" s="18" t="str">
        <f t="shared" si="1"/>
        <v>Slovenia</v>
      </c>
      <c r="S14" s="20"/>
      <c r="T14" s="18"/>
    </row>
    <row r="15" spans="1:20" ht="14.25" x14ac:dyDescent="0.45">
      <c r="A15" s="18" t="str">
        <f t="shared" si="0"/>
        <v>Cvejic Sasa</v>
      </c>
      <c r="B15" s="25">
        <v>177034</v>
      </c>
      <c r="C15" s="26" t="s">
        <v>250</v>
      </c>
      <c r="D15" s="26" t="s">
        <v>251</v>
      </c>
      <c r="E15" s="25" t="s">
        <v>76</v>
      </c>
      <c r="F15" s="25" t="s">
        <v>42</v>
      </c>
      <c r="G15" s="25" t="s">
        <v>43</v>
      </c>
      <c r="H15" s="25" t="s">
        <v>44</v>
      </c>
      <c r="I15" s="23" t="s">
        <v>247</v>
      </c>
      <c r="J15" s="27">
        <v>25569</v>
      </c>
      <c r="K15" s="25"/>
      <c r="L15" s="25"/>
      <c r="M15" s="25"/>
      <c r="N15" s="25"/>
      <c r="O15" s="28"/>
      <c r="P15" s="25" t="s">
        <v>46</v>
      </c>
      <c r="Q15" s="25" t="s">
        <v>6</v>
      </c>
      <c r="R15" s="25" t="str">
        <f t="shared" si="1"/>
        <v>Serbia</v>
      </c>
      <c r="S15" s="20"/>
      <c r="T15" s="18"/>
    </row>
    <row r="16" spans="1:20" x14ac:dyDescent="0.35">
      <c r="A16" s="18" t="str">
        <f t="shared" si="0"/>
        <v>Dotsenko Kateryna</v>
      </c>
      <c r="B16" s="18">
        <v>177002</v>
      </c>
      <c r="C16" s="18" t="s">
        <v>88</v>
      </c>
      <c r="D16" s="18" t="s">
        <v>89</v>
      </c>
      <c r="E16" s="18" t="s">
        <v>41</v>
      </c>
      <c r="F16" s="19" t="s">
        <v>90</v>
      </c>
      <c r="G16" s="18" t="s">
        <v>43</v>
      </c>
      <c r="H16" s="18" t="s">
        <v>44</v>
      </c>
      <c r="I16" s="18" t="s">
        <v>91</v>
      </c>
      <c r="J16" s="20">
        <v>32025</v>
      </c>
      <c r="K16" s="18">
        <v>436503347274</v>
      </c>
      <c r="O16" s="21">
        <v>42975.624537037038</v>
      </c>
      <c r="P16" s="18" t="s">
        <v>46</v>
      </c>
      <c r="Q16" s="18" t="s">
        <v>7</v>
      </c>
      <c r="R16" s="18" t="str">
        <f t="shared" si="1"/>
        <v>Austria</v>
      </c>
      <c r="S16" s="20"/>
      <c r="T16" s="18"/>
    </row>
    <row r="17" spans="1:20" x14ac:dyDescent="0.35">
      <c r="A17" s="18" t="str">
        <f t="shared" si="0"/>
        <v>Schweickhardt Zsuzsa</v>
      </c>
      <c r="B17" s="18">
        <v>9318</v>
      </c>
      <c r="C17" s="18" t="s">
        <v>92</v>
      </c>
      <c r="D17" s="18" t="s">
        <v>93</v>
      </c>
      <c r="E17" s="18" t="s">
        <v>52</v>
      </c>
      <c r="F17" s="18" t="s">
        <v>90</v>
      </c>
      <c r="G17" s="18" t="s">
        <v>43</v>
      </c>
      <c r="H17" s="18" t="s">
        <v>44</v>
      </c>
      <c r="I17" s="18" t="s">
        <v>94</v>
      </c>
      <c r="J17" s="20">
        <v>26874</v>
      </c>
      <c r="K17" s="18" t="s">
        <v>95</v>
      </c>
      <c r="O17" s="21">
        <v>42974.935127314813</v>
      </c>
      <c r="P17" s="18" t="s">
        <v>46</v>
      </c>
      <c r="Q17" s="18" t="s">
        <v>9</v>
      </c>
      <c r="R17" s="18" t="str">
        <f t="shared" si="1"/>
        <v>Hungary</v>
      </c>
      <c r="S17" s="20"/>
      <c r="T17" s="18"/>
    </row>
    <row r="18" spans="1:20" x14ac:dyDescent="0.35">
      <c r="A18" s="18" t="str">
        <f t="shared" si="0"/>
        <v>Nagy Éva</v>
      </c>
      <c r="B18" s="18">
        <v>9407</v>
      </c>
      <c r="C18" s="18" t="s">
        <v>96</v>
      </c>
      <c r="D18" s="18" t="s">
        <v>97</v>
      </c>
      <c r="E18" s="18" t="s">
        <v>52</v>
      </c>
      <c r="F18" s="19" t="s">
        <v>90</v>
      </c>
      <c r="G18" s="18" t="s">
        <v>43</v>
      </c>
      <c r="H18" s="18" t="s">
        <v>44</v>
      </c>
      <c r="I18" s="18" t="s">
        <v>98</v>
      </c>
      <c r="J18" s="20">
        <v>35984</v>
      </c>
      <c r="K18" s="18">
        <v>36308685284</v>
      </c>
      <c r="O18" s="21">
        <v>42943.842592592591</v>
      </c>
      <c r="P18" s="18" t="s">
        <v>46</v>
      </c>
      <c r="Q18" s="18" t="s">
        <v>9</v>
      </c>
      <c r="R18" s="18" t="str">
        <f t="shared" si="1"/>
        <v>Hungary</v>
      </c>
      <c r="S18" s="20"/>
      <c r="T18" s="18"/>
    </row>
    <row r="19" spans="1:20" x14ac:dyDescent="0.35">
      <c r="A19" s="18" t="str">
        <f t="shared" si="0"/>
        <v>Šimić Filip</v>
      </c>
      <c r="B19" s="18">
        <v>177022</v>
      </c>
      <c r="C19" s="18" t="s">
        <v>99</v>
      </c>
      <c r="D19" s="18" t="s">
        <v>100</v>
      </c>
      <c r="E19" s="18" t="s">
        <v>101</v>
      </c>
      <c r="F19" s="18" t="s">
        <v>42</v>
      </c>
      <c r="G19" s="18" t="s">
        <v>102</v>
      </c>
      <c r="H19" s="18" t="s">
        <v>44</v>
      </c>
      <c r="I19" s="18" t="s">
        <v>103</v>
      </c>
      <c r="J19" s="20">
        <v>36303</v>
      </c>
      <c r="O19" s="21">
        <v>42982.615219907406</v>
      </c>
      <c r="P19" s="18" t="s">
        <v>46</v>
      </c>
      <c r="Q19" s="18" t="s">
        <v>21</v>
      </c>
      <c r="R19" s="18" t="str">
        <f t="shared" si="1"/>
        <v>Croatia</v>
      </c>
      <c r="S19" s="20"/>
      <c r="T19" s="18"/>
    </row>
    <row r="20" spans="1:20" x14ac:dyDescent="0.35">
      <c r="A20" s="18" t="str">
        <f t="shared" si="0"/>
        <v>Kobza Martin</v>
      </c>
      <c r="B20" s="18">
        <v>177011</v>
      </c>
      <c r="C20" s="18" t="s">
        <v>104</v>
      </c>
      <c r="D20" s="18" t="s">
        <v>105</v>
      </c>
      <c r="E20" s="18" t="s">
        <v>80</v>
      </c>
      <c r="F20" s="18" t="s">
        <v>42</v>
      </c>
      <c r="G20" s="18" t="s">
        <v>102</v>
      </c>
      <c r="H20" s="18" t="s">
        <v>44</v>
      </c>
      <c r="I20" s="18" t="s">
        <v>81</v>
      </c>
      <c r="J20" s="20">
        <v>42736</v>
      </c>
      <c r="K20" s="18">
        <v>903715945</v>
      </c>
      <c r="O20" s="21">
        <v>42976.522812499999</v>
      </c>
      <c r="P20" s="18" t="s">
        <v>46</v>
      </c>
      <c r="Q20" s="18" t="s">
        <v>10</v>
      </c>
      <c r="R20" s="18" t="str">
        <f t="shared" si="1"/>
        <v>Slovakia</v>
      </c>
      <c r="S20" s="20"/>
      <c r="T20" s="18"/>
    </row>
    <row r="21" spans="1:20" x14ac:dyDescent="0.35">
      <c r="A21" s="18" t="str">
        <f t="shared" si="0"/>
        <v>Dubasak Martin</v>
      </c>
      <c r="B21" s="18">
        <v>177020</v>
      </c>
      <c r="C21" s="18" t="s">
        <v>106</v>
      </c>
      <c r="D21" s="18" t="s">
        <v>105</v>
      </c>
      <c r="E21" s="18" t="s">
        <v>80</v>
      </c>
      <c r="F21" s="18" t="s">
        <v>42</v>
      </c>
      <c r="G21" s="18" t="s">
        <v>102</v>
      </c>
      <c r="H21" s="18" t="s">
        <v>44</v>
      </c>
      <c r="I21" s="18" t="s">
        <v>81</v>
      </c>
      <c r="J21" s="20">
        <v>42736</v>
      </c>
      <c r="K21" s="18">
        <v>421903715945</v>
      </c>
      <c r="O21" s="21">
        <v>42982.382210648146</v>
      </c>
      <c r="P21" s="18" t="s">
        <v>46</v>
      </c>
      <c r="Q21" s="18" t="s">
        <v>10</v>
      </c>
      <c r="R21" s="18" t="str">
        <f t="shared" si="1"/>
        <v>Slovakia</v>
      </c>
      <c r="S21" s="20"/>
      <c r="T21" s="18"/>
    </row>
    <row r="22" spans="1:20" x14ac:dyDescent="0.35">
      <c r="A22" s="18" t="str">
        <f t="shared" si="0"/>
        <v>Vujanić Lorenzo</v>
      </c>
      <c r="B22" s="18">
        <v>177023</v>
      </c>
      <c r="C22" s="18" t="s">
        <v>107</v>
      </c>
      <c r="D22" s="18" t="s">
        <v>108</v>
      </c>
      <c r="E22" s="18" t="s">
        <v>101</v>
      </c>
      <c r="F22" s="18" t="s">
        <v>42</v>
      </c>
      <c r="G22" s="18" t="s">
        <v>109</v>
      </c>
      <c r="H22" s="18" t="s">
        <v>44</v>
      </c>
      <c r="I22" s="18" t="s">
        <v>103</v>
      </c>
      <c r="J22" s="20">
        <v>37541</v>
      </c>
      <c r="O22" s="21">
        <v>42982.616516203707</v>
      </c>
      <c r="P22" s="18" t="s">
        <v>46</v>
      </c>
      <c r="Q22" s="18" t="s">
        <v>21</v>
      </c>
      <c r="R22" s="18" t="str">
        <f t="shared" si="1"/>
        <v>Croatia</v>
      </c>
      <c r="S22" s="20"/>
    </row>
    <row r="23" spans="1:20" x14ac:dyDescent="0.35">
      <c r="A23" s="18" t="str">
        <f t="shared" si="0"/>
        <v>Bencze Gábor</v>
      </c>
      <c r="B23" s="18">
        <v>8328</v>
      </c>
      <c r="C23" s="18" t="s">
        <v>110</v>
      </c>
      <c r="D23" s="18" t="s">
        <v>111</v>
      </c>
      <c r="E23" s="18" t="s">
        <v>52</v>
      </c>
      <c r="F23" s="18" t="s">
        <v>42</v>
      </c>
      <c r="G23" s="18" t="s">
        <v>109</v>
      </c>
      <c r="H23" s="18" t="s">
        <v>44</v>
      </c>
      <c r="I23" s="18" t="s">
        <v>112</v>
      </c>
      <c r="J23" s="20">
        <v>36953</v>
      </c>
      <c r="K23" s="18" t="s">
        <v>113</v>
      </c>
      <c r="O23" s="21">
        <v>42984.692962962959</v>
      </c>
      <c r="P23" s="18" t="s">
        <v>46</v>
      </c>
      <c r="Q23" s="18" t="s">
        <v>9</v>
      </c>
      <c r="R23" s="18" t="str">
        <f t="shared" si="1"/>
        <v>Hungary</v>
      </c>
      <c r="S23" s="20"/>
      <c r="T23" s="18"/>
    </row>
    <row r="24" spans="1:20" x14ac:dyDescent="0.35">
      <c r="A24" s="18" t="str">
        <f t="shared" si="0"/>
        <v>Varga Dávid</v>
      </c>
      <c r="B24" s="18">
        <v>9563</v>
      </c>
      <c r="C24" s="18" t="s">
        <v>114</v>
      </c>
      <c r="D24" s="18" t="s">
        <v>115</v>
      </c>
      <c r="E24" s="18" t="s">
        <v>52</v>
      </c>
      <c r="F24" s="18" t="s">
        <v>42</v>
      </c>
      <c r="G24" s="18" t="s">
        <v>109</v>
      </c>
      <c r="H24" s="18" t="s">
        <v>44</v>
      </c>
      <c r="I24" s="18" t="s">
        <v>116</v>
      </c>
      <c r="J24" s="20">
        <v>36664</v>
      </c>
      <c r="K24" s="18">
        <v>36209778857</v>
      </c>
      <c r="O24" s="21">
        <v>42962.423761574071</v>
      </c>
      <c r="P24" s="18" t="s">
        <v>46</v>
      </c>
      <c r="Q24" s="18" t="s">
        <v>9</v>
      </c>
      <c r="R24" s="18" t="str">
        <f t="shared" si="1"/>
        <v>Hungary</v>
      </c>
      <c r="S24" s="20"/>
    </row>
    <row r="25" spans="1:20" x14ac:dyDescent="0.35">
      <c r="A25" s="18" t="str">
        <f t="shared" si="0"/>
        <v>Csernák Vencel</v>
      </c>
      <c r="B25" s="18">
        <v>9877</v>
      </c>
      <c r="C25" s="18" t="s">
        <v>117</v>
      </c>
      <c r="D25" s="18" t="s">
        <v>118</v>
      </c>
      <c r="E25" s="18" t="s">
        <v>52</v>
      </c>
      <c r="F25" s="18" t="s">
        <v>42</v>
      </c>
      <c r="G25" s="18" t="s">
        <v>109</v>
      </c>
      <c r="H25" s="18" t="s">
        <v>44</v>
      </c>
      <c r="I25" s="18" t="s">
        <v>119</v>
      </c>
      <c r="J25" s="20">
        <v>37341</v>
      </c>
      <c r="K25" s="18">
        <v>60305576577</v>
      </c>
      <c r="O25" s="21">
        <v>42915.567349537036</v>
      </c>
      <c r="P25" s="18" t="s">
        <v>46</v>
      </c>
      <c r="Q25" s="18" t="s">
        <v>9</v>
      </c>
      <c r="R25" s="18" t="str">
        <f t="shared" si="1"/>
        <v>Hungary</v>
      </c>
      <c r="S25" s="20"/>
      <c r="T25" s="18"/>
    </row>
    <row r="26" spans="1:20" x14ac:dyDescent="0.35">
      <c r="A26" s="18" t="str">
        <f t="shared" si="0"/>
        <v>Kubicek Libor</v>
      </c>
      <c r="B26" s="18">
        <v>177018</v>
      </c>
      <c r="C26" s="18" t="s">
        <v>120</v>
      </c>
      <c r="D26" s="18" t="s">
        <v>121</v>
      </c>
      <c r="E26" s="18" t="s">
        <v>80</v>
      </c>
      <c r="F26" s="18" t="s">
        <v>42</v>
      </c>
      <c r="G26" s="18" t="s">
        <v>109</v>
      </c>
      <c r="H26" s="18" t="s">
        <v>44</v>
      </c>
      <c r="I26" s="18" t="s">
        <v>81</v>
      </c>
      <c r="J26" s="20">
        <v>42736</v>
      </c>
      <c r="K26" s="18">
        <v>421903715945</v>
      </c>
      <c r="O26" s="21">
        <v>42979.815567129626</v>
      </c>
      <c r="P26" s="18" t="s">
        <v>46</v>
      </c>
      <c r="Q26" s="18" t="s">
        <v>10</v>
      </c>
      <c r="R26" s="18" t="str">
        <f t="shared" si="1"/>
        <v>Slovakia</v>
      </c>
      <c r="S26" s="20"/>
      <c r="T26" s="18"/>
    </row>
    <row r="27" spans="1:20" x14ac:dyDescent="0.35">
      <c r="A27" s="18" t="str">
        <f t="shared" si="0"/>
        <v>Dardor Maja</v>
      </c>
      <c r="B27" s="18">
        <v>1074</v>
      </c>
      <c r="C27" s="18" t="s">
        <v>122</v>
      </c>
      <c r="D27" s="18" t="s">
        <v>123</v>
      </c>
      <c r="E27" s="18" t="s">
        <v>52</v>
      </c>
      <c r="F27" s="18" t="s">
        <v>90</v>
      </c>
      <c r="G27" s="18" t="s">
        <v>109</v>
      </c>
      <c r="H27" s="18" t="s">
        <v>44</v>
      </c>
      <c r="I27" s="18" t="s">
        <v>124</v>
      </c>
      <c r="J27" s="20">
        <v>36775</v>
      </c>
      <c r="K27" s="18" t="s">
        <v>125</v>
      </c>
      <c r="O27" s="21">
        <v>42912.75277777778</v>
      </c>
      <c r="P27" s="18" t="s">
        <v>46</v>
      </c>
      <c r="Q27" s="18" t="s">
        <v>9</v>
      </c>
      <c r="R27" s="18" t="str">
        <f t="shared" si="1"/>
        <v>Hungary</v>
      </c>
      <c r="S27" s="20"/>
      <c r="T27" s="18"/>
    </row>
    <row r="28" spans="1:20" x14ac:dyDescent="0.35">
      <c r="A28" s="18" t="str">
        <f t="shared" si="0"/>
        <v>Vilimova Veronika</v>
      </c>
      <c r="B28" s="18">
        <v>177026</v>
      </c>
      <c r="C28" s="18" t="s">
        <v>126</v>
      </c>
      <c r="D28" s="18" t="s">
        <v>127</v>
      </c>
      <c r="E28" s="18" t="s">
        <v>80</v>
      </c>
      <c r="F28" s="18" t="s">
        <v>90</v>
      </c>
      <c r="G28" s="18" t="s">
        <v>109</v>
      </c>
      <c r="H28" s="18" t="s">
        <v>44</v>
      </c>
      <c r="I28" s="23" t="s">
        <v>81</v>
      </c>
      <c r="J28" s="20">
        <v>42736</v>
      </c>
      <c r="K28" s="18">
        <v>421903715945</v>
      </c>
      <c r="O28" s="21">
        <v>42984.23</v>
      </c>
      <c r="P28" s="18" t="s">
        <v>46</v>
      </c>
      <c r="Q28" s="18" t="s">
        <v>10</v>
      </c>
      <c r="R28" s="18" t="str">
        <f t="shared" si="1"/>
        <v>Slovakia</v>
      </c>
      <c r="S28" s="20"/>
      <c r="T28" s="18"/>
    </row>
    <row r="29" spans="1:20" x14ac:dyDescent="0.35">
      <c r="A29" s="18" t="str">
        <f t="shared" si="0"/>
        <v>Hasslinger Gerald</v>
      </c>
      <c r="B29" s="18">
        <v>177024</v>
      </c>
      <c r="C29" s="29" t="s">
        <v>128</v>
      </c>
      <c r="D29" s="29" t="s">
        <v>129</v>
      </c>
      <c r="E29" s="18" t="s">
        <v>41</v>
      </c>
      <c r="F29" s="18" t="s">
        <v>42</v>
      </c>
      <c r="G29" s="18" t="s">
        <v>130</v>
      </c>
      <c r="H29" s="18" t="s">
        <v>44</v>
      </c>
      <c r="I29" s="18" t="s">
        <v>131</v>
      </c>
      <c r="J29" s="20">
        <v>23803</v>
      </c>
      <c r="K29" s="18">
        <v>436646233745</v>
      </c>
      <c r="O29" s="21">
        <v>42983.913368055553</v>
      </c>
      <c r="Q29" s="18" t="s">
        <v>7</v>
      </c>
      <c r="R29" s="18" t="str">
        <f t="shared" si="1"/>
        <v>Austria</v>
      </c>
      <c r="S29" s="20"/>
      <c r="T29" s="18"/>
    </row>
    <row r="30" spans="1:20" x14ac:dyDescent="0.35">
      <c r="A30" s="18" t="str">
        <f t="shared" si="0"/>
        <v>Gajdos Márk Csaba</v>
      </c>
      <c r="B30" s="18">
        <v>2579</v>
      </c>
      <c r="C30" s="29" t="s">
        <v>132</v>
      </c>
      <c r="D30" s="29" t="s">
        <v>133</v>
      </c>
      <c r="E30" s="18" t="s">
        <v>52</v>
      </c>
      <c r="F30" s="31" t="s">
        <v>42</v>
      </c>
      <c r="G30" s="18" t="s">
        <v>43</v>
      </c>
      <c r="H30" s="18" t="s">
        <v>134</v>
      </c>
      <c r="I30" s="18" t="s">
        <v>135</v>
      </c>
      <c r="J30" s="20">
        <v>27289</v>
      </c>
      <c r="K30" s="18">
        <v>6304900043</v>
      </c>
      <c r="O30" s="21">
        <v>42970.566365740742</v>
      </c>
      <c r="P30" s="18" t="s">
        <v>46</v>
      </c>
      <c r="Q30" s="18" t="s">
        <v>9</v>
      </c>
      <c r="R30" s="18" t="str">
        <f t="shared" si="1"/>
        <v>Hungary</v>
      </c>
      <c r="S30" s="20"/>
      <c r="T30" s="18"/>
    </row>
    <row r="31" spans="1:20" x14ac:dyDescent="0.35">
      <c r="A31" s="18" t="str">
        <f t="shared" si="0"/>
        <v>Dezső János</v>
      </c>
      <c r="B31" s="18">
        <v>2787</v>
      </c>
      <c r="C31" s="29" t="s">
        <v>136</v>
      </c>
      <c r="D31" s="29" t="s">
        <v>137</v>
      </c>
      <c r="E31" s="18" t="s">
        <v>52</v>
      </c>
      <c r="F31" s="31" t="s">
        <v>42</v>
      </c>
      <c r="G31" s="18" t="s">
        <v>43</v>
      </c>
      <c r="H31" s="18" t="s">
        <v>134</v>
      </c>
      <c r="I31" s="18" t="s">
        <v>138</v>
      </c>
      <c r="J31" s="20">
        <v>30305</v>
      </c>
      <c r="K31" s="18">
        <v>36202103999</v>
      </c>
      <c r="O31" s="21">
        <v>42912.498055555552</v>
      </c>
      <c r="P31" s="18" t="s">
        <v>46</v>
      </c>
      <c r="Q31" s="18" t="s">
        <v>9</v>
      </c>
      <c r="R31" s="18" t="str">
        <f t="shared" si="1"/>
        <v>Hungary</v>
      </c>
      <c r="S31" s="20"/>
      <c r="T31" s="18"/>
    </row>
    <row r="32" spans="1:20" x14ac:dyDescent="0.35">
      <c r="A32" s="18" t="str">
        <f t="shared" si="0"/>
        <v>Mihálkovics Péter</v>
      </c>
      <c r="B32" s="18">
        <v>3014</v>
      </c>
      <c r="C32" s="29" t="s">
        <v>139</v>
      </c>
      <c r="D32" s="29" t="s">
        <v>69</v>
      </c>
      <c r="E32" s="18" t="s">
        <v>52</v>
      </c>
      <c r="F32" s="31" t="s">
        <v>42</v>
      </c>
      <c r="G32" s="18" t="s">
        <v>43</v>
      </c>
      <c r="H32" s="18" t="s">
        <v>134</v>
      </c>
      <c r="I32" s="18" t="s">
        <v>140</v>
      </c>
      <c r="J32" s="20">
        <v>27648</v>
      </c>
      <c r="K32" s="18">
        <v>36205211504</v>
      </c>
      <c r="O32" s="21">
        <v>42899.446481481478</v>
      </c>
      <c r="P32" s="18" t="s">
        <v>46</v>
      </c>
      <c r="Q32" s="18" t="s">
        <v>9</v>
      </c>
      <c r="R32" s="18" t="str">
        <f t="shared" si="1"/>
        <v>Hungary</v>
      </c>
      <c r="S32" s="20"/>
      <c r="T32" s="18"/>
    </row>
    <row r="33" spans="1:20" x14ac:dyDescent="0.35">
      <c r="A33" s="18" t="str">
        <f t="shared" si="0"/>
        <v>Banda Árpád</v>
      </c>
      <c r="B33" s="18">
        <v>4144</v>
      </c>
      <c r="C33" s="30" t="s">
        <v>141</v>
      </c>
      <c r="D33" s="29" t="s">
        <v>142</v>
      </c>
      <c r="E33" s="18" t="s">
        <v>52</v>
      </c>
      <c r="F33" s="31" t="s">
        <v>42</v>
      </c>
      <c r="G33" s="18" t="s">
        <v>43</v>
      </c>
      <c r="H33" s="18" t="s">
        <v>134</v>
      </c>
      <c r="I33" s="18" t="s">
        <v>143</v>
      </c>
      <c r="J33" s="20">
        <v>34740</v>
      </c>
      <c r="O33" s="21">
        <v>42938.380694444444</v>
      </c>
      <c r="P33" s="18" t="s">
        <v>46</v>
      </c>
      <c r="Q33" s="18" t="s">
        <v>9</v>
      </c>
      <c r="R33" s="18" t="str">
        <f t="shared" si="1"/>
        <v>Hungary</v>
      </c>
      <c r="S33" s="20"/>
      <c r="T33" s="18"/>
    </row>
    <row r="34" spans="1:20" x14ac:dyDescent="0.35">
      <c r="A34" s="18" t="str">
        <f t="shared" ref="A34:A65" si="2">CONCATENATE(C34," ",D34)</f>
        <v>Matei Levente</v>
      </c>
      <c r="B34" s="18">
        <v>6064</v>
      </c>
      <c r="C34" s="29" t="s">
        <v>144</v>
      </c>
      <c r="D34" s="29" t="s">
        <v>145</v>
      </c>
      <c r="E34" s="18" t="s">
        <v>52</v>
      </c>
      <c r="F34" s="31" t="s">
        <v>42</v>
      </c>
      <c r="G34" s="18" t="s">
        <v>43</v>
      </c>
      <c r="H34" s="18" t="s">
        <v>134</v>
      </c>
      <c r="I34" s="18" t="s">
        <v>146</v>
      </c>
      <c r="J34" s="20">
        <v>27654</v>
      </c>
      <c r="K34" s="18">
        <v>6209675806</v>
      </c>
      <c r="O34" s="21">
        <v>42986.159085648149</v>
      </c>
      <c r="P34" s="18" t="s">
        <v>46</v>
      </c>
      <c r="Q34" s="18" t="s">
        <v>9</v>
      </c>
      <c r="R34" s="18" t="str">
        <f t="shared" ref="R34:R65" si="3">E34</f>
        <v>Hungary</v>
      </c>
      <c r="S34" s="20"/>
      <c r="T34" s="18"/>
    </row>
    <row r="35" spans="1:20" x14ac:dyDescent="0.35">
      <c r="A35" s="18" t="str">
        <f t="shared" si="2"/>
        <v>Bartucz Gergely</v>
      </c>
      <c r="B35" s="18">
        <v>9754</v>
      </c>
      <c r="C35" s="29" t="s">
        <v>147</v>
      </c>
      <c r="D35" s="29" t="s">
        <v>148</v>
      </c>
      <c r="E35" s="18" t="s">
        <v>52</v>
      </c>
      <c r="F35" s="31" t="s">
        <v>42</v>
      </c>
      <c r="G35" s="18" t="s">
        <v>43</v>
      </c>
      <c r="H35" s="18" t="s">
        <v>134</v>
      </c>
      <c r="I35" s="18" t="s">
        <v>146</v>
      </c>
      <c r="J35" s="20">
        <v>26736</v>
      </c>
      <c r="K35" s="18">
        <v>6209675806</v>
      </c>
      <c r="O35" s="21">
        <v>42986.160636574074</v>
      </c>
      <c r="P35" s="18" t="s">
        <v>46</v>
      </c>
      <c r="Q35" s="18" t="s">
        <v>9</v>
      </c>
      <c r="R35" s="18" t="str">
        <f t="shared" si="3"/>
        <v>Hungary</v>
      </c>
      <c r="S35" s="20"/>
      <c r="T35" s="18"/>
    </row>
    <row r="36" spans="1:20" x14ac:dyDescent="0.35">
      <c r="A36" s="18" t="str">
        <f t="shared" si="2"/>
        <v>Popovic Luka</v>
      </c>
      <c r="B36" s="18">
        <v>177004</v>
      </c>
      <c r="C36" s="30" t="s">
        <v>149</v>
      </c>
      <c r="D36" s="29" t="s">
        <v>150</v>
      </c>
      <c r="E36" s="18" t="s">
        <v>76</v>
      </c>
      <c r="F36" s="31" t="s">
        <v>42</v>
      </c>
      <c r="G36" s="18" t="s">
        <v>43</v>
      </c>
      <c r="H36" s="18" t="s">
        <v>134</v>
      </c>
      <c r="I36" s="18" t="s">
        <v>151</v>
      </c>
      <c r="J36" s="20">
        <v>33740</v>
      </c>
      <c r="K36" s="18" t="s">
        <v>152</v>
      </c>
      <c r="O36" s="21">
        <v>42906.523645833331</v>
      </c>
      <c r="P36" s="18" t="s">
        <v>46</v>
      </c>
      <c r="Q36" s="18" t="s">
        <v>6</v>
      </c>
      <c r="R36" s="18" t="str">
        <f t="shared" si="3"/>
        <v>Serbia</v>
      </c>
      <c r="S36" s="20"/>
    </row>
    <row r="37" spans="1:20" x14ac:dyDescent="0.35">
      <c r="A37" s="18" t="str">
        <f t="shared" si="2"/>
        <v>Beatović Aleksandar</v>
      </c>
      <c r="B37" s="18">
        <v>177006</v>
      </c>
      <c r="C37" s="30" t="s">
        <v>153</v>
      </c>
      <c r="D37" s="29" t="s">
        <v>154</v>
      </c>
      <c r="E37" s="18" t="s">
        <v>76</v>
      </c>
      <c r="F37" s="31" t="s">
        <v>42</v>
      </c>
      <c r="G37" s="18" t="s">
        <v>43</v>
      </c>
      <c r="H37" s="18" t="s">
        <v>134</v>
      </c>
      <c r="I37" s="18" t="s">
        <v>155</v>
      </c>
      <c r="J37" s="20">
        <v>35009</v>
      </c>
      <c r="K37" s="18">
        <v>605057639</v>
      </c>
      <c r="O37" s="21">
        <v>42968.598078703704</v>
      </c>
      <c r="P37" s="18" t="s">
        <v>46</v>
      </c>
      <c r="Q37" s="18" t="s">
        <v>6</v>
      </c>
      <c r="R37" s="18" t="str">
        <f t="shared" si="3"/>
        <v>Serbia</v>
      </c>
      <c r="S37" s="20"/>
      <c r="T37" s="18"/>
    </row>
    <row r="38" spans="1:20" x14ac:dyDescent="0.35">
      <c r="A38" s="18" t="str">
        <f t="shared" si="2"/>
        <v>Velimirovic Jovica</v>
      </c>
      <c r="B38" s="18">
        <v>177007</v>
      </c>
      <c r="C38" s="29" t="s">
        <v>156</v>
      </c>
      <c r="D38" s="29" t="s">
        <v>157</v>
      </c>
      <c r="E38" s="18" t="s">
        <v>76</v>
      </c>
      <c r="F38" s="31" t="s">
        <v>42</v>
      </c>
      <c r="G38" s="18" t="s">
        <v>43</v>
      </c>
      <c r="H38" s="18" t="s">
        <v>134</v>
      </c>
      <c r="I38" s="18" t="s">
        <v>158</v>
      </c>
      <c r="J38" s="20">
        <v>26859</v>
      </c>
      <c r="K38" s="18">
        <v>38163531750</v>
      </c>
      <c r="O38" s="21">
        <v>42977.952650462961</v>
      </c>
      <c r="P38" s="18" t="s">
        <v>46</v>
      </c>
      <c r="Q38" s="18" t="s">
        <v>6</v>
      </c>
      <c r="R38" s="18" t="str">
        <f t="shared" si="3"/>
        <v>Serbia</v>
      </c>
      <c r="S38" s="20"/>
      <c r="T38" s="18"/>
    </row>
    <row r="39" spans="1:20" x14ac:dyDescent="0.35">
      <c r="A39" s="18" t="str">
        <f t="shared" si="2"/>
        <v>Tóth Mónika</v>
      </c>
      <c r="B39" s="18">
        <v>5316</v>
      </c>
      <c r="C39" s="18" t="s">
        <v>71</v>
      </c>
      <c r="D39" s="18" t="s">
        <v>159</v>
      </c>
      <c r="E39" s="18" t="s">
        <v>52</v>
      </c>
      <c r="F39" s="31" t="s">
        <v>90</v>
      </c>
      <c r="G39" s="18" t="s">
        <v>43</v>
      </c>
      <c r="H39" s="18" t="s">
        <v>134</v>
      </c>
      <c r="I39" s="18" t="s">
        <v>160</v>
      </c>
      <c r="J39" s="20">
        <v>33052</v>
      </c>
      <c r="K39" s="18">
        <v>36305011198</v>
      </c>
      <c r="O39" s="21">
        <v>42953.815787037034</v>
      </c>
      <c r="P39" s="18" t="s">
        <v>46</v>
      </c>
      <c r="Q39" s="18" t="s">
        <v>9</v>
      </c>
      <c r="R39" s="18" t="str">
        <f t="shared" si="3"/>
        <v>Hungary</v>
      </c>
      <c r="S39" s="20"/>
      <c r="T39" s="18"/>
    </row>
    <row r="40" spans="1:20" x14ac:dyDescent="0.35">
      <c r="A40" s="18" t="str">
        <f t="shared" si="2"/>
        <v>Danicsek Dorottya</v>
      </c>
      <c r="B40" s="18">
        <v>7655</v>
      </c>
      <c r="C40" s="18" t="s">
        <v>161</v>
      </c>
      <c r="D40" s="18" t="s">
        <v>162</v>
      </c>
      <c r="E40" s="18" t="s">
        <v>52</v>
      </c>
      <c r="F40" s="31" t="s">
        <v>90</v>
      </c>
      <c r="G40" s="18" t="s">
        <v>43</v>
      </c>
      <c r="H40" s="18" t="s">
        <v>134</v>
      </c>
      <c r="I40" s="18" t="s">
        <v>163</v>
      </c>
      <c r="J40" s="20">
        <v>33933</v>
      </c>
      <c r="K40" s="18">
        <v>36202526950</v>
      </c>
      <c r="O40" s="21">
        <v>42981.41883101852</v>
      </c>
      <c r="P40" s="18" t="s">
        <v>46</v>
      </c>
      <c r="Q40" s="18" t="s">
        <v>9</v>
      </c>
      <c r="R40" s="18" t="str">
        <f t="shared" si="3"/>
        <v>Hungary</v>
      </c>
      <c r="S40" s="20"/>
      <c r="T40" s="18"/>
    </row>
    <row r="41" spans="1:20" x14ac:dyDescent="0.35">
      <c r="A41" s="18" t="str">
        <f t="shared" si="2"/>
        <v>Longova Alexandra</v>
      </c>
      <c r="B41" s="18">
        <v>177013</v>
      </c>
      <c r="C41" s="18" t="s">
        <v>165</v>
      </c>
      <c r="D41" s="18" t="s">
        <v>164</v>
      </c>
      <c r="E41" s="18" t="s">
        <v>80</v>
      </c>
      <c r="F41" s="31" t="s">
        <v>90</v>
      </c>
      <c r="G41" s="18" t="s">
        <v>43</v>
      </c>
      <c r="H41" s="18" t="s">
        <v>134</v>
      </c>
      <c r="I41" s="18" t="s">
        <v>81</v>
      </c>
      <c r="J41" s="20">
        <v>42736</v>
      </c>
      <c r="K41" s="18">
        <v>421903715945</v>
      </c>
      <c r="O41" s="21">
        <v>42978.446250000001</v>
      </c>
      <c r="P41" s="18" t="s">
        <v>46</v>
      </c>
      <c r="Q41" s="18" t="s">
        <v>10</v>
      </c>
      <c r="R41" s="18" t="str">
        <f t="shared" si="3"/>
        <v>Slovakia</v>
      </c>
      <c r="S41" s="20"/>
      <c r="T41" s="18"/>
    </row>
    <row r="42" spans="1:20" x14ac:dyDescent="0.35">
      <c r="A42" s="18" t="str">
        <f t="shared" si="2"/>
        <v>Baloghova Paulina</v>
      </c>
      <c r="B42" s="18">
        <v>177025</v>
      </c>
      <c r="C42" s="18" t="s">
        <v>166</v>
      </c>
      <c r="D42" s="18" t="s">
        <v>167</v>
      </c>
      <c r="E42" s="18" t="s">
        <v>80</v>
      </c>
      <c r="F42" s="31" t="s">
        <v>90</v>
      </c>
      <c r="G42" s="18" t="s">
        <v>43</v>
      </c>
      <c r="H42" s="18" t="s">
        <v>134</v>
      </c>
      <c r="I42" s="18" t="s">
        <v>168</v>
      </c>
      <c r="J42" s="20">
        <v>28282</v>
      </c>
      <c r="K42" s="18">
        <v>421907731676</v>
      </c>
      <c r="O42" s="21">
        <v>42984.015057870369</v>
      </c>
      <c r="P42" s="18" t="s">
        <v>46</v>
      </c>
      <c r="Q42" s="18" t="s">
        <v>10</v>
      </c>
      <c r="R42" s="18" t="str">
        <f t="shared" si="3"/>
        <v>Slovakia</v>
      </c>
      <c r="S42" s="20"/>
      <c r="T42" s="18"/>
    </row>
    <row r="43" spans="1:20" x14ac:dyDescent="0.35">
      <c r="A43" s="18" t="str">
        <f t="shared" si="2"/>
        <v>Balogh Mátyás</v>
      </c>
      <c r="B43" s="18">
        <v>6762</v>
      </c>
      <c r="C43" s="18" t="s">
        <v>169</v>
      </c>
      <c r="D43" s="18" t="s">
        <v>170</v>
      </c>
      <c r="E43" s="18" t="s">
        <v>52</v>
      </c>
      <c r="F43" s="31" t="s">
        <v>42</v>
      </c>
      <c r="G43" s="18" t="s">
        <v>102</v>
      </c>
      <c r="H43" s="18" t="s">
        <v>134</v>
      </c>
      <c r="I43" s="18" t="s">
        <v>171</v>
      </c>
      <c r="J43" s="20">
        <v>36438</v>
      </c>
      <c r="K43" s="18">
        <v>6306118633</v>
      </c>
      <c r="O43" s="21">
        <v>42958.461157407408</v>
      </c>
      <c r="P43" s="18" t="s">
        <v>46</v>
      </c>
      <c r="Q43" s="18" t="s">
        <v>9</v>
      </c>
      <c r="R43" s="18" t="str">
        <f t="shared" si="3"/>
        <v>Hungary</v>
      </c>
      <c r="S43" s="20"/>
      <c r="T43" s="18"/>
    </row>
    <row r="44" spans="1:20" x14ac:dyDescent="0.35">
      <c r="A44" s="18" t="str">
        <f t="shared" si="2"/>
        <v>Stefanovic Nikola</v>
      </c>
      <c r="B44" s="18">
        <v>177008</v>
      </c>
      <c r="C44" s="18" t="s">
        <v>172</v>
      </c>
      <c r="D44" s="18" t="s">
        <v>173</v>
      </c>
      <c r="E44" s="18" t="s">
        <v>76</v>
      </c>
      <c r="F44" s="31" t="s">
        <v>42</v>
      </c>
      <c r="G44" s="18" t="s">
        <v>102</v>
      </c>
      <c r="H44" s="18" t="s">
        <v>134</v>
      </c>
      <c r="I44" s="18" t="s">
        <v>174</v>
      </c>
      <c r="J44" s="20">
        <v>35538</v>
      </c>
      <c r="K44" s="18">
        <v>381604240144</v>
      </c>
      <c r="O44" s="21">
        <v>42978.359050925923</v>
      </c>
      <c r="P44" s="18" t="s">
        <v>46</v>
      </c>
      <c r="Q44" s="18" t="s">
        <v>6</v>
      </c>
      <c r="R44" s="18" t="str">
        <f t="shared" si="3"/>
        <v>Serbia</v>
      </c>
      <c r="S44" s="20"/>
    </row>
    <row r="45" spans="1:20" x14ac:dyDescent="0.35">
      <c r="A45" s="18" t="str">
        <f t="shared" si="2"/>
        <v>Balaz Boris</v>
      </c>
      <c r="B45" s="18">
        <v>177016</v>
      </c>
      <c r="C45" s="18" t="s">
        <v>175</v>
      </c>
      <c r="D45" s="18" t="s">
        <v>176</v>
      </c>
      <c r="E45" s="18" t="s">
        <v>80</v>
      </c>
      <c r="F45" s="31" t="s">
        <v>42</v>
      </c>
      <c r="G45" s="18" t="s">
        <v>102</v>
      </c>
      <c r="H45" s="18" t="s">
        <v>134</v>
      </c>
      <c r="I45" s="18" t="s">
        <v>81</v>
      </c>
      <c r="J45" s="20">
        <v>42736</v>
      </c>
      <c r="K45" s="18">
        <v>421903715945</v>
      </c>
      <c r="O45" s="21">
        <v>42978.92827546296</v>
      </c>
      <c r="P45" s="18" t="s">
        <v>46</v>
      </c>
      <c r="Q45" s="18" t="s">
        <v>10</v>
      </c>
      <c r="R45" s="18" t="str">
        <f t="shared" si="3"/>
        <v>Slovakia</v>
      </c>
      <c r="S45" s="20"/>
      <c r="T45" s="18"/>
    </row>
    <row r="46" spans="1:20" x14ac:dyDescent="0.35">
      <c r="A46" s="18" t="str">
        <f t="shared" si="2"/>
        <v>Regőczi Petra</v>
      </c>
      <c r="B46" s="18">
        <v>5985</v>
      </c>
      <c r="C46" s="18" t="s">
        <v>177</v>
      </c>
      <c r="D46" s="18" t="s">
        <v>178</v>
      </c>
      <c r="E46" s="18" t="s">
        <v>52</v>
      </c>
      <c r="F46" s="31" t="s">
        <v>90</v>
      </c>
      <c r="G46" s="18" t="s">
        <v>102</v>
      </c>
      <c r="H46" s="18" t="s">
        <v>134</v>
      </c>
      <c r="I46" s="18" t="s">
        <v>179</v>
      </c>
      <c r="J46" s="20">
        <v>36462</v>
      </c>
      <c r="K46" s="18">
        <v>305676683</v>
      </c>
      <c r="O46" s="21">
        <v>42913.525983796295</v>
      </c>
      <c r="P46" s="18" t="s">
        <v>46</v>
      </c>
      <c r="Q46" s="18" t="s">
        <v>9</v>
      </c>
      <c r="R46" s="18" t="str">
        <f t="shared" si="3"/>
        <v>Hungary</v>
      </c>
      <c r="S46" s="20"/>
      <c r="T46" s="18"/>
    </row>
    <row r="47" spans="1:20" ht="14.25" x14ac:dyDescent="0.45">
      <c r="A47" s="18" t="str">
        <f t="shared" si="2"/>
        <v>Sikirus Katarina</v>
      </c>
      <c r="B47" s="25">
        <v>177033</v>
      </c>
      <c r="C47" s="26" t="s">
        <v>248</v>
      </c>
      <c r="D47" s="26" t="s">
        <v>249</v>
      </c>
      <c r="E47" s="25" t="s">
        <v>76</v>
      </c>
      <c r="F47" s="32" t="s">
        <v>90</v>
      </c>
      <c r="G47" s="25" t="s">
        <v>102</v>
      </c>
      <c r="H47" s="25" t="s">
        <v>134</v>
      </c>
      <c r="I47" s="23" t="s">
        <v>247</v>
      </c>
      <c r="J47" s="27">
        <v>35796</v>
      </c>
      <c r="K47" s="25"/>
      <c r="L47" s="25"/>
      <c r="M47" s="25"/>
      <c r="N47" s="25"/>
      <c r="O47" s="28"/>
      <c r="P47" s="25" t="s">
        <v>46</v>
      </c>
      <c r="Q47" s="25" t="s">
        <v>6</v>
      </c>
      <c r="R47" s="25" t="str">
        <f t="shared" si="3"/>
        <v>Serbia</v>
      </c>
      <c r="S47" s="20"/>
      <c r="T47" s="18"/>
    </row>
    <row r="48" spans="1:20" x14ac:dyDescent="0.35">
      <c r="A48" s="18" t="str">
        <f t="shared" si="2"/>
        <v>Zoltán Levente</v>
      </c>
      <c r="B48" s="18">
        <v>7015</v>
      </c>
      <c r="C48" s="18" t="s">
        <v>55</v>
      </c>
      <c r="D48" s="18" t="s">
        <v>145</v>
      </c>
      <c r="E48" s="18" t="s">
        <v>52</v>
      </c>
      <c r="F48" s="19" t="s">
        <v>42</v>
      </c>
      <c r="G48" s="18" t="s">
        <v>109</v>
      </c>
      <c r="H48" s="18" t="s">
        <v>134</v>
      </c>
      <c r="I48" s="18" t="s">
        <v>180</v>
      </c>
      <c r="J48" s="20">
        <v>36540</v>
      </c>
      <c r="K48" s="18">
        <v>6204556198</v>
      </c>
      <c r="O48" s="21">
        <v>42955.69840277778</v>
      </c>
      <c r="P48" s="18" t="s">
        <v>46</v>
      </c>
      <c r="Q48" s="18" t="s">
        <v>9</v>
      </c>
      <c r="R48" s="18" t="str">
        <f t="shared" si="3"/>
        <v>Hungary</v>
      </c>
      <c r="S48" s="20"/>
      <c r="T48" s="18"/>
    </row>
    <row r="49" spans="1:20" x14ac:dyDescent="0.35">
      <c r="A49" s="18" t="str">
        <f t="shared" si="2"/>
        <v>Bencsik Márk</v>
      </c>
      <c r="B49" s="18">
        <v>7957</v>
      </c>
      <c r="C49" s="18" t="s">
        <v>181</v>
      </c>
      <c r="D49" s="18" t="s">
        <v>182</v>
      </c>
      <c r="E49" s="18" t="s">
        <v>52</v>
      </c>
      <c r="F49" s="19" t="s">
        <v>42</v>
      </c>
      <c r="G49" s="18" t="s">
        <v>109</v>
      </c>
      <c r="H49" s="18" t="s">
        <v>134</v>
      </c>
      <c r="I49" s="18" t="s">
        <v>183</v>
      </c>
      <c r="J49" s="20">
        <v>37154</v>
      </c>
      <c r="K49" s="18" t="s">
        <v>184</v>
      </c>
      <c r="O49" s="21">
        <v>42984.793067129627</v>
      </c>
      <c r="P49" s="18" t="s">
        <v>46</v>
      </c>
      <c r="Q49" s="18" t="s">
        <v>9</v>
      </c>
      <c r="R49" s="18" t="str">
        <f t="shared" si="3"/>
        <v>Hungary</v>
      </c>
      <c r="S49" s="20"/>
      <c r="T49" s="18"/>
    </row>
    <row r="50" spans="1:20" x14ac:dyDescent="0.35">
      <c r="A50" s="18" t="str">
        <f t="shared" si="2"/>
        <v>Szüts Mátyás</v>
      </c>
      <c r="B50" s="18">
        <v>8086</v>
      </c>
      <c r="C50" s="18" t="s">
        <v>185</v>
      </c>
      <c r="D50" s="18" t="s">
        <v>170</v>
      </c>
      <c r="E50" s="18" t="s">
        <v>52</v>
      </c>
      <c r="F50" s="19" t="s">
        <v>42</v>
      </c>
      <c r="G50" s="18" t="s">
        <v>109</v>
      </c>
      <c r="H50" s="18" t="s">
        <v>134</v>
      </c>
      <c r="I50" s="18" t="s">
        <v>186</v>
      </c>
      <c r="J50" s="20">
        <v>36692</v>
      </c>
      <c r="K50" s="18">
        <v>36305156215</v>
      </c>
      <c r="O50" s="21">
        <v>42984.683530092596</v>
      </c>
      <c r="P50" s="18" t="s">
        <v>46</v>
      </c>
      <c r="Q50" s="18" t="s">
        <v>9</v>
      </c>
      <c r="R50" s="18" t="str">
        <f t="shared" si="3"/>
        <v>Hungary</v>
      </c>
      <c r="S50" s="20"/>
    </row>
    <row r="51" spans="1:20" x14ac:dyDescent="0.35">
      <c r="A51" s="18" t="str">
        <f t="shared" si="2"/>
        <v>Olasz Dániel Péter</v>
      </c>
      <c r="B51" s="18">
        <v>8270</v>
      </c>
      <c r="C51" s="18" t="s">
        <v>187</v>
      </c>
      <c r="D51" s="18" t="s">
        <v>188</v>
      </c>
      <c r="E51" s="18" t="s">
        <v>52</v>
      </c>
      <c r="F51" s="19" t="s">
        <v>42</v>
      </c>
      <c r="G51" s="18" t="s">
        <v>109</v>
      </c>
      <c r="H51" s="18" t="s">
        <v>134</v>
      </c>
      <c r="I51" s="18" t="s">
        <v>189</v>
      </c>
      <c r="J51" s="20">
        <v>37352</v>
      </c>
      <c r="K51" s="18">
        <v>36304491228</v>
      </c>
      <c r="O51" s="21">
        <v>42919.586921296293</v>
      </c>
      <c r="P51" s="18" t="s">
        <v>46</v>
      </c>
      <c r="Q51" s="18" t="s">
        <v>9</v>
      </c>
      <c r="R51" s="18" t="str">
        <f t="shared" si="3"/>
        <v>Hungary</v>
      </c>
      <c r="S51" s="20"/>
      <c r="T51" s="18"/>
    </row>
    <row r="52" spans="1:20" x14ac:dyDescent="0.35">
      <c r="A52" s="18" t="str">
        <f t="shared" si="2"/>
        <v>Pálinkás Balázs</v>
      </c>
      <c r="B52" s="18">
        <v>8593</v>
      </c>
      <c r="C52" s="18" t="s">
        <v>190</v>
      </c>
      <c r="D52" s="18" t="s">
        <v>191</v>
      </c>
      <c r="E52" s="18" t="s">
        <v>52</v>
      </c>
      <c r="F52" s="19" t="s">
        <v>42</v>
      </c>
      <c r="G52" s="18" t="s">
        <v>109</v>
      </c>
      <c r="H52" s="18" t="s">
        <v>134</v>
      </c>
      <c r="I52" s="18" t="s">
        <v>192</v>
      </c>
      <c r="J52" s="20">
        <v>37571</v>
      </c>
      <c r="K52" s="18" t="s">
        <v>193</v>
      </c>
      <c r="O52" s="21">
        <v>42954.364837962959</v>
      </c>
      <c r="P52" s="18" t="s">
        <v>46</v>
      </c>
      <c r="Q52" s="18" t="s">
        <v>9</v>
      </c>
      <c r="R52" s="18" t="str">
        <f t="shared" si="3"/>
        <v>Hungary</v>
      </c>
      <c r="S52" s="20"/>
      <c r="T52" s="18"/>
    </row>
    <row r="53" spans="1:20" x14ac:dyDescent="0.35">
      <c r="A53" s="18" t="str">
        <f t="shared" si="2"/>
        <v>Srdos Viliam</v>
      </c>
      <c r="B53" s="18">
        <v>177012</v>
      </c>
      <c r="C53" s="18" t="s">
        <v>194</v>
      </c>
      <c r="D53" s="18" t="s">
        <v>195</v>
      </c>
      <c r="E53" s="18" t="s">
        <v>80</v>
      </c>
      <c r="F53" s="19" t="s">
        <v>42</v>
      </c>
      <c r="G53" s="18" t="s">
        <v>109</v>
      </c>
      <c r="H53" s="18" t="s">
        <v>134</v>
      </c>
      <c r="I53" s="18" t="s">
        <v>81</v>
      </c>
      <c r="J53" s="20">
        <v>42736</v>
      </c>
      <c r="K53" s="18">
        <v>903715945</v>
      </c>
      <c r="O53" s="21">
        <v>42976.591134259259</v>
      </c>
      <c r="P53" s="18" t="s">
        <v>46</v>
      </c>
      <c r="Q53" s="18" t="s">
        <v>10</v>
      </c>
      <c r="R53" s="18" t="str">
        <f t="shared" si="3"/>
        <v>Slovakia</v>
      </c>
      <c r="S53" s="20"/>
    </row>
    <row r="54" spans="1:20" x14ac:dyDescent="0.35">
      <c r="A54" s="18" t="str">
        <f t="shared" si="2"/>
        <v>Hanuliak Jan</v>
      </c>
      <c r="B54" s="18">
        <v>177015</v>
      </c>
      <c r="C54" s="18" t="s">
        <v>196</v>
      </c>
      <c r="D54" s="18" t="s">
        <v>197</v>
      </c>
      <c r="E54" s="18" t="s">
        <v>80</v>
      </c>
      <c r="F54" s="19" t="s">
        <v>42</v>
      </c>
      <c r="G54" s="18" t="s">
        <v>109</v>
      </c>
      <c r="H54" s="18" t="s">
        <v>134</v>
      </c>
      <c r="I54" s="18" t="s">
        <v>81</v>
      </c>
      <c r="J54" s="20">
        <v>42736</v>
      </c>
      <c r="K54" s="18">
        <v>42190375945</v>
      </c>
      <c r="O54" s="21">
        <v>42978.560358796298</v>
      </c>
      <c r="P54" s="18" t="s">
        <v>46</v>
      </c>
      <c r="Q54" s="18" t="s">
        <v>10</v>
      </c>
      <c r="R54" s="18" t="str">
        <f t="shared" si="3"/>
        <v>Slovakia</v>
      </c>
      <c r="S54" s="20"/>
      <c r="T54" s="18"/>
    </row>
    <row r="55" spans="1:20" x14ac:dyDescent="0.35">
      <c r="A55" s="18" t="str">
        <f t="shared" si="2"/>
        <v>Poizl Dominik</v>
      </c>
      <c r="B55" s="18">
        <v>177019</v>
      </c>
      <c r="C55" s="18" t="s">
        <v>198</v>
      </c>
      <c r="D55" s="18" t="s">
        <v>199</v>
      </c>
      <c r="E55" s="18" t="s">
        <v>80</v>
      </c>
      <c r="F55" s="19" t="s">
        <v>42</v>
      </c>
      <c r="G55" s="18" t="s">
        <v>109</v>
      </c>
      <c r="H55" s="18" t="s">
        <v>134</v>
      </c>
      <c r="I55" s="18" t="s">
        <v>81</v>
      </c>
      <c r="J55" s="20">
        <v>42736</v>
      </c>
      <c r="K55" s="18">
        <v>421903715945</v>
      </c>
      <c r="O55" s="21">
        <v>42982.360555555555</v>
      </c>
      <c r="P55" s="18" t="s">
        <v>46</v>
      </c>
      <c r="Q55" s="18" t="s">
        <v>10</v>
      </c>
      <c r="R55" s="18" t="str">
        <f t="shared" si="3"/>
        <v>Slovakia</v>
      </c>
      <c r="S55" s="20"/>
    </row>
    <row r="56" spans="1:20" x14ac:dyDescent="0.35">
      <c r="A56" s="18" t="str">
        <f t="shared" si="2"/>
        <v>Francu Ondrej</v>
      </c>
      <c r="B56" s="18">
        <v>177021</v>
      </c>
      <c r="C56" s="18" t="s">
        <v>200</v>
      </c>
      <c r="D56" s="18" t="s">
        <v>201</v>
      </c>
      <c r="E56" s="18" t="s">
        <v>80</v>
      </c>
      <c r="F56" s="19" t="s">
        <v>42</v>
      </c>
      <c r="G56" s="18" t="s">
        <v>109</v>
      </c>
      <c r="H56" s="18" t="s">
        <v>134</v>
      </c>
      <c r="I56" s="18" t="s">
        <v>81</v>
      </c>
      <c r="J56" s="20">
        <v>42736</v>
      </c>
      <c r="K56" s="18">
        <v>421903715945</v>
      </c>
      <c r="O56" s="21">
        <v>42982.384930555556</v>
      </c>
      <c r="P56" s="18" t="s">
        <v>46</v>
      </c>
      <c r="Q56" s="18" t="s">
        <v>10</v>
      </c>
      <c r="R56" s="18" t="str">
        <f t="shared" si="3"/>
        <v>Slovakia</v>
      </c>
      <c r="S56" s="20"/>
      <c r="T56" s="18"/>
    </row>
    <row r="57" spans="1:20" x14ac:dyDescent="0.35">
      <c r="A57" s="18" t="str">
        <f t="shared" si="2"/>
        <v>Jager Matic</v>
      </c>
      <c r="B57" s="18">
        <v>177030</v>
      </c>
      <c r="C57" s="18" t="s">
        <v>202</v>
      </c>
      <c r="D57" s="18" t="s">
        <v>203</v>
      </c>
      <c r="E57" s="18" t="s">
        <v>86</v>
      </c>
      <c r="F57" s="19" t="s">
        <v>42</v>
      </c>
      <c r="G57" s="18" t="s">
        <v>109</v>
      </c>
      <c r="H57" s="18" t="s">
        <v>134</v>
      </c>
      <c r="I57" s="18" t="s">
        <v>87</v>
      </c>
      <c r="J57" s="20">
        <v>37510</v>
      </c>
      <c r="K57" s="18">
        <v>38641395247</v>
      </c>
      <c r="O57" s="21">
        <v>42984.91128472222</v>
      </c>
      <c r="P57" s="18" t="s">
        <v>46</v>
      </c>
      <c r="Q57" s="18" t="s">
        <v>8</v>
      </c>
      <c r="R57" s="18" t="str">
        <f t="shared" si="3"/>
        <v>Slovenia</v>
      </c>
      <c r="S57" s="20"/>
    </row>
    <row r="58" spans="1:20" x14ac:dyDescent="0.35">
      <c r="A58" s="18" t="str">
        <f t="shared" si="2"/>
        <v>Kereszturi Viktória</v>
      </c>
      <c r="B58" s="18">
        <v>6040</v>
      </c>
      <c r="C58" s="18" t="s">
        <v>204</v>
      </c>
      <c r="D58" s="18" t="s">
        <v>205</v>
      </c>
      <c r="E58" s="18" t="s">
        <v>52</v>
      </c>
      <c r="F58" s="19" t="s">
        <v>90</v>
      </c>
      <c r="G58" s="18" t="s">
        <v>109</v>
      </c>
      <c r="H58" s="18" t="s">
        <v>134</v>
      </c>
      <c r="I58" s="18" t="s">
        <v>206</v>
      </c>
      <c r="J58" s="20">
        <v>37420</v>
      </c>
      <c r="K58" s="18">
        <v>302271984</v>
      </c>
      <c r="O58" s="21">
        <v>42918.894305555557</v>
      </c>
      <c r="P58" s="18" t="s">
        <v>46</v>
      </c>
      <c r="Q58" s="18" t="s">
        <v>9</v>
      </c>
      <c r="R58" s="18" t="str">
        <f t="shared" si="3"/>
        <v>Hungary</v>
      </c>
      <c r="S58" s="20"/>
      <c r="T58" s="18"/>
    </row>
    <row r="59" spans="1:20" x14ac:dyDescent="0.35">
      <c r="A59" s="18" t="str">
        <f t="shared" si="2"/>
        <v>Örkényi Lili</v>
      </c>
      <c r="B59" s="18">
        <v>8417</v>
      </c>
      <c r="C59" s="18" t="s">
        <v>207</v>
      </c>
      <c r="D59" s="18" t="s">
        <v>208</v>
      </c>
      <c r="E59" s="18" t="s">
        <v>52</v>
      </c>
      <c r="F59" s="19" t="s">
        <v>90</v>
      </c>
      <c r="G59" s="18" t="s">
        <v>109</v>
      </c>
      <c r="H59" s="18" t="s">
        <v>134</v>
      </c>
      <c r="I59" s="18" t="s">
        <v>209</v>
      </c>
      <c r="J59" s="20">
        <v>36624</v>
      </c>
      <c r="K59" s="18">
        <v>6706313181</v>
      </c>
      <c r="O59" s="21">
        <v>42913.897372685184</v>
      </c>
      <c r="P59" s="18" t="s">
        <v>46</v>
      </c>
      <c r="Q59" s="18" t="s">
        <v>9</v>
      </c>
      <c r="R59" s="18" t="str">
        <f t="shared" si="3"/>
        <v>Hungary</v>
      </c>
      <c r="S59" s="20"/>
      <c r="T59" s="18"/>
    </row>
    <row r="60" spans="1:20" x14ac:dyDescent="0.35">
      <c r="A60" s="18" t="str">
        <f t="shared" si="2"/>
        <v>Tepliczky Csenge Éva</v>
      </c>
      <c r="B60" s="18">
        <v>9243</v>
      </c>
      <c r="C60" s="18" t="s">
        <v>210</v>
      </c>
      <c r="D60" s="18" t="s">
        <v>211</v>
      </c>
      <c r="E60" s="18" t="s">
        <v>52</v>
      </c>
      <c r="F60" s="19" t="s">
        <v>90</v>
      </c>
      <c r="G60" s="18" t="s">
        <v>109</v>
      </c>
      <c r="H60" s="18" t="s">
        <v>134</v>
      </c>
      <c r="I60" s="18" t="s">
        <v>212</v>
      </c>
      <c r="J60" s="20">
        <v>37428</v>
      </c>
      <c r="K60" s="18">
        <v>6209540714</v>
      </c>
      <c r="O60" s="21">
        <v>42896.899745370371</v>
      </c>
      <c r="P60" s="18" t="s">
        <v>46</v>
      </c>
      <c r="Q60" s="18" t="s">
        <v>9</v>
      </c>
      <c r="R60" s="18" t="str">
        <f t="shared" si="3"/>
        <v>Hungary</v>
      </c>
      <c r="S60" s="20"/>
      <c r="T60" s="18"/>
    </row>
    <row r="61" spans="1:20" x14ac:dyDescent="0.35">
      <c r="A61" s="18" t="str">
        <f t="shared" si="2"/>
        <v>Kovács Enikő</v>
      </c>
      <c r="B61" s="18">
        <v>9638</v>
      </c>
      <c r="C61" s="18" t="s">
        <v>213</v>
      </c>
      <c r="D61" s="18" t="s">
        <v>214</v>
      </c>
      <c r="E61" s="18" t="s">
        <v>52</v>
      </c>
      <c r="F61" s="19" t="s">
        <v>90</v>
      </c>
      <c r="G61" s="18" t="s">
        <v>109</v>
      </c>
      <c r="H61" s="18" t="s">
        <v>134</v>
      </c>
      <c r="I61" s="18" t="s">
        <v>215</v>
      </c>
      <c r="J61" s="20">
        <v>37462</v>
      </c>
      <c r="K61" s="18" t="s">
        <v>216</v>
      </c>
      <c r="O61" s="21">
        <v>42978.002280092594</v>
      </c>
      <c r="P61" s="18" t="s">
        <v>46</v>
      </c>
      <c r="Q61" s="18" t="s">
        <v>9</v>
      </c>
      <c r="R61" s="18" t="str">
        <f t="shared" si="3"/>
        <v>Hungary</v>
      </c>
      <c r="S61" s="20"/>
      <c r="T61" s="18"/>
    </row>
    <row r="62" spans="1:20" x14ac:dyDescent="0.35">
      <c r="A62" s="18" t="str">
        <f t="shared" si="2"/>
        <v>Barankova Denisa</v>
      </c>
      <c r="B62" s="18">
        <v>177009</v>
      </c>
      <c r="C62" s="18" t="s">
        <v>217</v>
      </c>
      <c r="D62" s="18" t="s">
        <v>218</v>
      </c>
      <c r="E62" s="18" t="s">
        <v>80</v>
      </c>
      <c r="F62" s="19" t="s">
        <v>90</v>
      </c>
      <c r="G62" s="18" t="s">
        <v>109</v>
      </c>
      <c r="H62" s="18" t="s">
        <v>134</v>
      </c>
      <c r="I62" s="18" t="s">
        <v>81</v>
      </c>
      <c r="J62" s="20">
        <v>42736</v>
      </c>
      <c r="K62" s="18">
        <v>903715945</v>
      </c>
      <c r="O62" s="21">
        <v>42976.520405092589</v>
      </c>
      <c r="P62" s="18" t="s">
        <v>46</v>
      </c>
      <c r="Q62" s="18" t="s">
        <v>10</v>
      </c>
      <c r="R62" s="18" t="str">
        <f t="shared" si="3"/>
        <v>Slovakia</v>
      </c>
      <c r="S62" s="20"/>
      <c r="T62" s="18"/>
    </row>
    <row r="63" spans="1:20" x14ac:dyDescent="0.35">
      <c r="A63" s="18" t="str">
        <f t="shared" si="2"/>
        <v>Cizmarova Viktoria</v>
      </c>
      <c r="B63" s="18">
        <v>177010</v>
      </c>
      <c r="C63" s="18" t="s">
        <v>219</v>
      </c>
      <c r="D63" s="18" t="s">
        <v>220</v>
      </c>
      <c r="E63" s="18" t="s">
        <v>80</v>
      </c>
      <c r="F63" s="19" t="s">
        <v>90</v>
      </c>
      <c r="G63" s="18" t="s">
        <v>109</v>
      </c>
      <c r="H63" s="18" t="s">
        <v>134</v>
      </c>
      <c r="I63" s="18" t="s">
        <v>81</v>
      </c>
      <c r="J63" s="20">
        <v>42736</v>
      </c>
      <c r="K63" s="18">
        <v>903715945</v>
      </c>
      <c r="O63" s="21">
        <v>42976.521863425929</v>
      </c>
      <c r="P63" s="18" t="s">
        <v>46</v>
      </c>
      <c r="Q63" s="18" t="s">
        <v>10</v>
      </c>
      <c r="R63" s="18" t="str">
        <f t="shared" si="3"/>
        <v>Slovakia</v>
      </c>
      <c r="S63" s="20"/>
      <c r="T63" s="18"/>
    </row>
    <row r="64" spans="1:20" x14ac:dyDescent="0.35">
      <c r="A64" s="18" t="str">
        <f t="shared" si="2"/>
        <v>Bendikova Elenka</v>
      </c>
      <c r="B64" s="18">
        <v>177014</v>
      </c>
      <c r="C64" s="18" t="s">
        <v>221</v>
      </c>
      <c r="D64" s="18" t="s">
        <v>222</v>
      </c>
      <c r="E64" s="18" t="s">
        <v>80</v>
      </c>
      <c r="F64" s="19" t="s">
        <v>90</v>
      </c>
      <c r="G64" s="18" t="s">
        <v>109</v>
      </c>
      <c r="H64" s="18" t="s">
        <v>134</v>
      </c>
      <c r="I64" s="18" t="s">
        <v>81</v>
      </c>
      <c r="J64" s="20">
        <v>42736</v>
      </c>
      <c r="K64" s="18">
        <v>421903715945</v>
      </c>
      <c r="O64" s="21">
        <v>42978.447222222225</v>
      </c>
      <c r="P64" s="18" t="s">
        <v>46</v>
      </c>
      <c r="Q64" s="18" t="s">
        <v>10</v>
      </c>
      <c r="R64" s="18" t="str">
        <f t="shared" si="3"/>
        <v>Slovakia</v>
      </c>
      <c r="S64" s="20"/>
      <c r="T64" s="18"/>
    </row>
    <row r="65" spans="1:20" x14ac:dyDescent="0.35">
      <c r="A65" s="18" t="str">
        <f t="shared" si="2"/>
        <v>Trnavska Nikol</v>
      </c>
      <c r="B65" s="18">
        <v>177017</v>
      </c>
      <c r="C65" s="18" t="s">
        <v>223</v>
      </c>
      <c r="D65" s="18" t="s">
        <v>224</v>
      </c>
      <c r="E65" s="18" t="s">
        <v>80</v>
      </c>
      <c r="F65" s="19" t="s">
        <v>90</v>
      </c>
      <c r="G65" s="18" t="s">
        <v>109</v>
      </c>
      <c r="H65" s="18" t="s">
        <v>134</v>
      </c>
      <c r="I65" s="18" t="s">
        <v>81</v>
      </c>
      <c r="J65" s="20">
        <v>42736</v>
      </c>
      <c r="K65" s="18">
        <v>421903715</v>
      </c>
      <c r="O65" s="21">
        <v>42979.813773148147</v>
      </c>
      <c r="P65" s="18" t="s">
        <v>46</v>
      </c>
      <c r="Q65" s="18" t="s">
        <v>10</v>
      </c>
      <c r="R65" s="18" t="str">
        <f t="shared" si="3"/>
        <v>Slovakia</v>
      </c>
      <c r="S65" s="20"/>
      <c r="T65" s="18"/>
    </row>
    <row r="66" spans="1:20" x14ac:dyDescent="0.35">
      <c r="A66" s="18" t="str">
        <f t="shared" ref="A66:A97" si="4">CONCATENATE(C66," ",D66)</f>
        <v>Tevz Sanja</v>
      </c>
      <c r="B66" s="18">
        <v>177029</v>
      </c>
      <c r="C66" s="18" t="s">
        <v>225</v>
      </c>
      <c r="D66" s="18" t="s">
        <v>226</v>
      </c>
      <c r="E66" s="18" t="s">
        <v>86</v>
      </c>
      <c r="F66" s="19" t="s">
        <v>90</v>
      </c>
      <c r="G66" s="18" t="s">
        <v>109</v>
      </c>
      <c r="H66" s="18" t="s">
        <v>134</v>
      </c>
      <c r="I66" s="18" t="s">
        <v>87</v>
      </c>
      <c r="J66" s="20">
        <v>36911</v>
      </c>
      <c r="K66" s="18">
        <v>38641395247</v>
      </c>
      <c r="O66" s="21">
        <v>42984.908634259256</v>
      </c>
      <c r="P66" s="18" t="s">
        <v>46</v>
      </c>
      <c r="Q66" s="18" t="s">
        <v>8</v>
      </c>
      <c r="R66" s="18" t="str">
        <f t="shared" ref="R66:R90" si="5">E66</f>
        <v>Slovenia</v>
      </c>
      <c r="S66" s="20"/>
      <c r="T66" s="18"/>
    </row>
    <row r="67" spans="1:20" x14ac:dyDescent="0.35">
      <c r="A67" s="18" t="str">
        <f t="shared" si="4"/>
        <v>Valicsek László</v>
      </c>
      <c r="B67" s="18">
        <v>6777</v>
      </c>
      <c r="C67" s="18" t="s">
        <v>227</v>
      </c>
      <c r="D67" s="18" t="s">
        <v>72</v>
      </c>
      <c r="E67" s="18" t="s">
        <v>52</v>
      </c>
      <c r="F67" s="18" t="s">
        <v>42</v>
      </c>
      <c r="G67" s="18" t="s">
        <v>130</v>
      </c>
      <c r="H67" s="18" t="s">
        <v>134</v>
      </c>
      <c r="I67" s="18" t="s">
        <v>228</v>
      </c>
      <c r="J67" s="20">
        <v>21411</v>
      </c>
      <c r="K67" s="18" t="s">
        <v>229</v>
      </c>
      <c r="O67" s="21">
        <v>42931.790162037039</v>
      </c>
      <c r="P67" s="18" t="s">
        <v>46</v>
      </c>
      <c r="Q67" s="18" t="s">
        <v>9</v>
      </c>
      <c r="R67" s="18" t="str">
        <f t="shared" si="5"/>
        <v>Hungary</v>
      </c>
      <c r="S67" s="20"/>
      <c r="T67" s="18"/>
    </row>
    <row r="68" spans="1:20" x14ac:dyDescent="0.35">
      <c r="A68" s="18" t="str">
        <f t="shared" si="4"/>
        <v>Mikulásik Ottó</v>
      </c>
      <c r="B68" s="18">
        <v>7772</v>
      </c>
      <c r="C68" s="18" t="s">
        <v>230</v>
      </c>
      <c r="D68" s="18" t="s">
        <v>231</v>
      </c>
      <c r="E68" s="18" t="s">
        <v>52</v>
      </c>
      <c r="F68" s="18" t="s">
        <v>42</v>
      </c>
      <c r="G68" s="18" t="s">
        <v>130</v>
      </c>
      <c r="H68" s="18" t="s">
        <v>134</v>
      </c>
      <c r="I68" s="18" t="s">
        <v>232</v>
      </c>
      <c r="J68" s="20">
        <v>19529</v>
      </c>
      <c r="K68" s="18">
        <v>6302517381</v>
      </c>
      <c r="O68" s="21">
        <v>42898.848923611113</v>
      </c>
      <c r="P68" s="18" t="s">
        <v>46</v>
      </c>
      <c r="Q68" s="18" t="s">
        <v>9</v>
      </c>
      <c r="R68" s="18" t="str">
        <f t="shared" si="5"/>
        <v>Hungary</v>
      </c>
      <c r="S68" s="20"/>
      <c r="T68" s="18"/>
    </row>
    <row r="69" spans="1:20" ht="14.25" x14ac:dyDescent="0.45">
      <c r="A69" s="18" t="str">
        <f t="shared" si="4"/>
        <v>Svilanovic Dragan</v>
      </c>
      <c r="B69" s="25">
        <v>177032</v>
      </c>
      <c r="C69" s="26" t="s">
        <v>245</v>
      </c>
      <c r="D69" s="26" t="s">
        <v>246</v>
      </c>
      <c r="E69" s="25" t="s">
        <v>76</v>
      </c>
      <c r="F69" s="25" t="s">
        <v>42</v>
      </c>
      <c r="G69" s="25" t="s">
        <v>130</v>
      </c>
      <c r="H69" s="25" t="s">
        <v>134</v>
      </c>
      <c r="I69" s="23" t="s">
        <v>247</v>
      </c>
      <c r="J69" s="27">
        <v>24542</v>
      </c>
      <c r="K69" s="25"/>
      <c r="L69" s="25"/>
      <c r="M69" s="25"/>
      <c r="N69" s="25"/>
      <c r="O69" s="28"/>
      <c r="P69" s="25" t="s">
        <v>46</v>
      </c>
      <c r="Q69" s="25" t="s">
        <v>6</v>
      </c>
      <c r="R69" s="25" t="str">
        <f t="shared" si="5"/>
        <v>Serbia</v>
      </c>
      <c r="S69" s="20"/>
      <c r="T69" s="18"/>
    </row>
    <row r="70" spans="1:20" x14ac:dyDescent="0.35">
      <c r="A70" s="18" t="str">
        <f t="shared" si="4"/>
        <v>Izsáki Sándor</v>
      </c>
      <c r="B70" s="18">
        <v>7423</v>
      </c>
      <c r="C70" s="18" t="s">
        <v>233</v>
      </c>
      <c r="D70" s="18" t="s">
        <v>234</v>
      </c>
      <c r="E70" s="18" t="s">
        <v>52</v>
      </c>
      <c r="F70" s="18" t="s">
        <v>42</v>
      </c>
      <c r="G70" s="18" t="s">
        <v>43</v>
      </c>
      <c r="H70" s="18" t="s">
        <v>235</v>
      </c>
      <c r="I70" s="18" t="s">
        <v>236</v>
      </c>
      <c r="J70" s="20">
        <v>29072</v>
      </c>
      <c r="K70" s="18">
        <v>6204291535</v>
      </c>
      <c r="O70" s="21">
        <v>42983.837465277778</v>
      </c>
      <c r="P70" s="18" t="s">
        <v>46</v>
      </c>
      <c r="Q70" s="18" t="s">
        <v>9</v>
      </c>
      <c r="R70" s="18" t="str">
        <f t="shared" si="5"/>
        <v>Hungary</v>
      </c>
      <c r="S70" s="20"/>
      <c r="T70" s="18"/>
    </row>
    <row r="71" spans="1:20" x14ac:dyDescent="0.35">
      <c r="A71" s="18" t="str">
        <f t="shared" si="4"/>
        <v>Péter Zsolt</v>
      </c>
      <c r="B71" s="18">
        <v>7232</v>
      </c>
      <c r="C71" s="18" t="s">
        <v>69</v>
      </c>
      <c r="D71" s="18" t="s">
        <v>237</v>
      </c>
      <c r="E71" s="18" t="s">
        <v>52</v>
      </c>
      <c r="F71" s="18" t="s">
        <v>42</v>
      </c>
      <c r="G71" s="18" t="s">
        <v>43</v>
      </c>
      <c r="H71" s="18" t="s">
        <v>235</v>
      </c>
      <c r="I71" s="18" t="s">
        <v>238</v>
      </c>
      <c r="J71" s="20">
        <v>24830</v>
      </c>
      <c r="O71" s="21">
        <v>42986.760150462964</v>
      </c>
      <c r="P71" s="18" t="s">
        <v>46</v>
      </c>
      <c r="Q71" s="18" t="s">
        <v>9</v>
      </c>
      <c r="R71" s="18" t="str">
        <f t="shared" si="5"/>
        <v>Hungary</v>
      </c>
      <c r="S71" s="20"/>
      <c r="T71" s="18"/>
    </row>
    <row r="72" spans="1:20" x14ac:dyDescent="0.35">
      <c r="A72" s="18" t="str">
        <f t="shared" si="4"/>
        <v>Bujáki Bálint</v>
      </c>
      <c r="B72" s="18">
        <v>9008</v>
      </c>
      <c r="C72" s="18" t="s">
        <v>239</v>
      </c>
      <c r="D72" s="18" t="s">
        <v>240</v>
      </c>
      <c r="E72" s="18" t="s">
        <v>52</v>
      </c>
      <c r="F72" s="18" t="s">
        <v>42</v>
      </c>
      <c r="G72" s="18" t="s">
        <v>109</v>
      </c>
      <c r="H72" s="18" t="s">
        <v>235</v>
      </c>
      <c r="I72" s="18" t="s">
        <v>241</v>
      </c>
      <c r="J72" s="20">
        <v>36721</v>
      </c>
      <c r="K72" s="18">
        <v>6304451434</v>
      </c>
      <c r="O72" s="21">
        <v>42914.67392361111</v>
      </c>
      <c r="P72" s="18" t="s">
        <v>46</v>
      </c>
      <c r="Q72" s="18" t="s">
        <v>9</v>
      </c>
      <c r="R72" s="18" t="str">
        <f t="shared" si="5"/>
        <v>Hungary</v>
      </c>
      <c r="S72" s="20"/>
      <c r="T72" s="18"/>
    </row>
    <row r="73" spans="1:20" x14ac:dyDescent="0.35">
      <c r="A73" s="18" t="str">
        <f t="shared" si="4"/>
        <v>Bolvári Anna</v>
      </c>
      <c r="B73" s="18">
        <v>1079</v>
      </c>
      <c r="C73" s="18" t="s">
        <v>242</v>
      </c>
      <c r="D73" s="18" t="s">
        <v>243</v>
      </c>
      <c r="E73" s="18" t="s">
        <v>52</v>
      </c>
      <c r="F73" s="18" t="s">
        <v>90</v>
      </c>
      <c r="G73" s="18" t="s">
        <v>109</v>
      </c>
      <c r="H73" s="18" t="s">
        <v>235</v>
      </c>
      <c r="I73" s="18" t="s">
        <v>244</v>
      </c>
      <c r="J73" s="20">
        <v>37509</v>
      </c>
      <c r="K73" s="18">
        <v>204162587</v>
      </c>
      <c r="O73" s="21">
        <v>42962.899942129632</v>
      </c>
      <c r="P73" s="18" t="s">
        <v>46</v>
      </c>
      <c r="Q73" s="18" t="s">
        <v>9</v>
      </c>
      <c r="R73" s="18" t="str">
        <f t="shared" si="5"/>
        <v>Hungary</v>
      </c>
      <c r="S73" s="20"/>
      <c r="T73" s="18"/>
    </row>
    <row r="74" spans="1:20" x14ac:dyDescent="0.35">
      <c r="A74" s="18" t="str">
        <f t="shared" si="4"/>
        <v xml:space="preserve"> </v>
      </c>
      <c r="O74" s="21"/>
      <c r="R74" s="18">
        <f t="shared" si="5"/>
        <v>0</v>
      </c>
      <c r="S74" s="20"/>
      <c r="T74" s="18"/>
    </row>
    <row r="75" spans="1:20" x14ac:dyDescent="0.35">
      <c r="A75" s="18" t="str">
        <f t="shared" si="4"/>
        <v xml:space="preserve"> </v>
      </c>
      <c r="O75" s="21"/>
      <c r="R75" s="18">
        <f t="shared" si="5"/>
        <v>0</v>
      </c>
      <c r="S75" s="20"/>
      <c r="T75" s="18"/>
    </row>
    <row r="76" spans="1:20" x14ac:dyDescent="0.35">
      <c r="A76" s="18" t="str">
        <f t="shared" si="4"/>
        <v xml:space="preserve"> </v>
      </c>
      <c r="O76" s="21"/>
      <c r="R76" s="18">
        <f t="shared" si="5"/>
        <v>0</v>
      </c>
      <c r="S76" s="20"/>
      <c r="T76" s="18"/>
    </row>
    <row r="77" spans="1:20" x14ac:dyDescent="0.35">
      <c r="A77" s="18" t="str">
        <f t="shared" si="4"/>
        <v xml:space="preserve"> </v>
      </c>
      <c r="O77" s="21"/>
      <c r="R77" s="18">
        <f t="shared" si="5"/>
        <v>0</v>
      </c>
      <c r="S77" s="20"/>
      <c r="T77" s="18"/>
    </row>
    <row r="78" spans="1:20" x14ac:dyDescent="0.35">
      <c r="A78" s="18" t="str">
        <f t="shared" si="4"/>
        <v xml:space="preserve"> </v>
      </c>
      <c r="O78" s="21"/>
      <c r="R78" s="18">
        <f t="shared" si="5"/>
        <v>0</v>
      </c>
      <c r="S78" s="20"/>
      <c r="T78" s="18"/>
    </row>
    <row r="79" spans="1:20" x14ac:dyDescent="0.35">
      <c r="A79" s="18" t="str">
        <f t="shared" si="4"/>
        <v xml:space="preserve"> </v>
      </c>
      <c r="O79" s="21"/>
      <c r="R79" s="18">
        <f t="shared" si="5"/>
        <v>0</v>
      </c>
      <c r="S79" s="20"/>
      <c r="T79" s="18"/>
    </row>
    <row r="80" spans="1:20" x14ac:dyDescent="0.35">
      <c r="A80" s="18" t="str">
        <f t="shared" si="4"/>
        <v xml:space="preserve"> </v>
      </c>
      <c r="O80" s="21"/>
      <c r="R80" s="18">
        <f t="shared" si="5"/>
        <v>0</v>
      </c>
      <c r="S80" s="20"/>
      <c r="T80" s="18"/>
    </row>
    <row r="81" spans="1:20" x14ac:dyDescent="0.35">
      <c r="A81" s="18" t="str">
        <f t="shared" si="4"/>
        <v xml:space="preserve"> </v>
      </c>
      <c r="O81" s="21"/>
      <c r="R81" s="18">
        <f t="shared" si="5"/>
        <v>0</v>
      </c>
      <c r="S81" s="20"/>
      <c r="T81" s="18"/>
    </row>
    <row r="82" spans="1:20" x14ac:dyDescent="0.35">
      <c r="A82" s="18" t="str">
        <f t="shared" si="4"/>
        <v xml:space="preserve"> </v>
      </c>
      <c r="O82" s="21"/>
      <c r="R82" s="18">
        <f t="shared" si="5"/>
        <v>0</v>
      </c>
      <c r="S82" s="20"/>
      <c r="T82" s="18"/>
    </row>
    <row r="83" spans="1:20" x14ac:dyDescent="0.35">
      <c r="A83" s="18" t="str">
        <f t="shared" si="4"/>
        <v xml:space="preserve"> </v>
      </c>
      <c r="O83" s="21"/>
      <c r="R83" s="18">
        <f t="shared" si="5"/>
        <v>0</v>
      </c>
      <c r="S83" s="20"/>
      <c r="T83" s="18"/>
    </row>
    <row r="84" spans="1:20" x14ac:dyDescent="0.35">
      <c r="A84" s="18" t="str">
        <f t="shared" si="4"/>
        <v xml:space="preserve"> </v>
      </c>
      <c r="O84" s="21"/>
      <c r="R84" s="18">
        <f t="shared" si="5"/>
        <v>0</v>
      </c>
      <c r="S84" s="20"/>
      <c r="T84" s="18"/>
    </row>
    <row r="85" spans="1:20" x14ac:dyDescent="0.35">
      <c r="A85" s="18" t="str">
        <f t="shared" si="4"/>
        <v xml:space="preserve"> </v>
      </c>
      <c r="O85" s="21"/>
      <c r="R85" s="18">
        <f t="shared" si="5"/>
        <v>0</v>
      </c>
      <c r="S85" s="20"/>
      <c r="T85" s="18"/>
    </row>
    <row r="86" spans="1:20" x14ac:dyDescent="0.35">
      <c r="A86" s="18" t="str">
        <f t="shared" si="4"/>
        <v xml:space="preserve"> </v>
      </c>
      <c r="O86" s="21"/>
      <c r="R86" s="18">
        <f t="shared" si="5"/>
        <v>0</v>
      </c>
      <c r="S86" s="20"/>
      <c r="T86" s="18"/>
    </row>
    <row r="87" spans="1:20" x14ac:dyDescent="0.35">
      <c r="A87" s="18" t="str">
        <f t="shared" si="4"/>
        <v xml:space="preserve"> </v>
      </c>
      <c r="O87" s="21"/>
      <c r="R87" s="18">
        <f t="shared" si="5"/>
        <v>0</v>
      </c>
      <c r="S87" s="20"/>
      <c r="T87" s="18"/>
    </row>
    <row r="88" spans="1:20" x14ac:dyDescent="0.35">
      <c r="A88" s="18" t="str">
        <f t="shared" si="4"/>
        <v xml:space="preserve"> </v>
      </c>
      <c r="O88" s="21"/>
      <c r="R88" s="18">
        <f t="shared" si="5"/>
        <v>0</v>
      </c>
      <c r="S88" s="20"/>
      <c r="T88" s="18"/>
    </row>
    <row r="89" spans="1:20" x14ac:dyDescent="0.35">
      <c r="A89" s="18" t="str">
        <f t="shared" si="4"/>
        <v xml:space="preserve"> </v>
      </c>
      <c r="O89" s="21"/>
      <c r="R89" s="18">
        <f t="shared" si="5"/>
        <v>0</v>
      </c>
      <c r="S89" s="20"/>
      <c r="T89" s="18"/>
    </row>
    <row r="90" spans="1:20" x14ac:dyDescent="0.35">
      <c r="A90" s="18" t="str">
        <f t="shared" si="4"/>
        <v xml:space="preserve"> </v>
      </c>
      <c r="O90" s="21"/>
      <c r="R90" s="18">
        <f t="shared" si="5"/>
        <v>0</v>
      </c>
      <c r="S90" s="20"/>
      <c r="T90" s="18"/>
    </row>
    <row r="91" spans="1:20" x14ac:dyDescent="0.35">
      <c r="A91" s="18" t="str">
        <f t="shared" si="4"/>
        <v xml:space="preserve"> </v>
      </c>
      <c r="O91" s="21"/>
      <c r="S91" s="20"/>
      <c r="T91" s="18"/>
    </row>
    <row r="92" spans="1:20" x14ac:dyDescent="0.35">
      <c r="A92" s="18" t="str">
        <f t="shared" si="4"/>
        <v xml:space="preserve"> </v>
      </c>
      <c r="O92" s="21"/>
      <c r="S92" s="20"/>
      <c r="T92" s="18"/>
    </row>
    <row r="93" spans="1:20" x14ac:dyDescent="0.35">
      <c r="A93" s="18" t="str">
        <f t="shared" si="4"/>
        <v xml:space="preserve"> </v>
      </c>
      <c r="I93" s="23"/>
      <c r="O93" s="21"/>
      <c r="S93" s="20"/>
    </row>
    <row r="94" spans="1:20" x14ac:dyDescent="0.35">
      <c r="A94" s="18" t="str">
        <f t="shared" si="4"/>
        <v xml:space="preserve"> </v>
      </c>
      <c r="I94" s="23"/>
      <c r="O94" s="21"/>
      <c r="S94" s="20"/>
    </row>
    <row r="95" spans="1:20" x14ac:dyDescent="0.35">
      <c r="A95" s="18" t="str">
        <f t="shared" si="4"/>
        <v xml:space="preserve"> </v>
      </c>
      <c r="S95" s="20"/>
    </row>
    <row r="96" spans="1:20" x14ac:dyDescent="0.35">
      <c r="A96" s="18" t="str">
        <f t="shared" si="4"/>
        <v xml:space="preserve"> </v>
      </c>
      <c r="S96" s="20"/>
    </row>
    <row r="97" spans="1:20" x14ac:dyDescent="0.35">
      <c r="A97" s="18" t="str">
        <f t="shared" si="4"/>
        <v xml:space="preserve"> </v>
      </c>
      <c r="S97" s="20"/>
    </row>
    <row r="98" spans="1:20" x14ac:dyDescent="0.35">
      <c r="G98" s="21"/>
      <c r="S98" s="18"/>
      <c r="T98" s="18"/>
    </row>
    <row r="99" spans="1:20" x14ac:dyDescent="0.35">
      <c r="G99" s="21"/>
      <c r="S99" s="18"/>
      <c r="T99" s="18"/>
    </row>
    <row r="100" spans="1:20" x14ac:dyDescent="0.35">
      <c r="G100" s="21"/>
      <c r="S100" s="18"/>
      <c r="T100" s="18"/>
    </row>
    <row r="101" spans="1:20" x14ac:dyDescent="0.35">
      <c r="G101" s="21"/>
      <c r="S101" s="18"/>
      <c r="T101" s="18"/>
    </row>
    <row r="102" spans="1:20" x14ac:dyDescent="0.35">
      <c r="G102" s="21"/>
      <c r="S102" s="18"/>
      <c r="T102" s="18"/>
    </row>
    <row r="103" spans="1:20" x14ac:dyDescent="0.35">
      <c r="G103" s="21"/>
      <c r="S103" s="18"/>
      <c r="T103" s="18"/>
    </row>
    <row r="104" spans="1:20" x14ac:dyDescent="0.35">
      <c r="G104" s="21"/>
      <c r="S104" s="18"/>
      <c r="T104" s="18"/>
    </row>
    <row r="105" spans="1:20" x14ac:dyDescent="0.35">
      <c r="G105" s="21"/>
      <c r="S105" s="18"/>
      <c r="T105" s="18"/>
    </row>
  </sheetData>
  <autoFilter ref="B1:T97">
    <sortState ref="B2:T97">
      <sortCondition ref="H1:H97"/>
    </sortState>
  </autoFilter>
  <sortState ref="A2:R97">
    <sortCondition ref="H2:H97"/>
    <sortCondition ref="G2:G97"/>
    <sortCondition ref="F2:F97"/>
  </sortState>
  <dataValidations count="1">
    <dataValidation type="textLength" allowBlank="1" showInputMessage="1" showErrorMessage="1" sqref="Q98:Q1048576 Q1:Q35 Q37:Q92">
      <formula1>1</formula1>
      <formula2>5</formula2>
    </dataValidation>
  </dataValidations>
  <hyperlinks>
    <hyperlink ref="I28" r:id="rId1"/>
    <hyperlink ref="I69" r:id="rId2"/>
    <hyperlink ref="I47" r:id="rId3"/>
    <hyperlink ref="I15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tabSelected="1" zoomScaleNormal="100" workbookViewId="0">
      <pane xSplit="3" ySplit="3" topLeftCell="D142" activePane="bottomRight" state="frozen"/>
      <selection pane="topRight" activeCell="D1" sqref="D1"/>
      <selection pane="bottomLeft" activeCell="A4" sqref="A4"/>
      <selection pane="bottomRight" activeCell="G173" sqref="G173"/>
    </sheetView>
  </sheetViews>
  <sheetFormatPr defaultColWidth="14.3984375" defaultRowHeight="15.75" customHeight="1" x14ac:dyDescent="0.35"/>
  <cols>
    <col min="1" max="1" width="31.265625" style="4" bestFit="1" customWidth="1"/>
    <col min="2" max="2" width="28.73046875" style="4" customWidth="1"/>
    <col min="3" max="3" width="8.73046875" style="35" customWidth="1"/>
    <col min="4" max="12" width="10.86328125" style="4" customWidth="1"/>
    <col min="13" max="13" width="7.265625" style="3" customWidth="1"/>
    <col min="14" max="16384" width="14.3984375" style="4"/>
  </cols>
  <sheetData>
    <row r="1" spans="1:13" ht="22.5" customHeight="1" x14ac:dyDescent="0.35">
      <c r="A1" s="60"/>
      <c r="B1" s="61" t="s">
        <v>252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ht="12.75" x14ac:dyDescent="0.35">
      <c r="A2" s="56"/>
      <c r="B2" s="9"/>
      <c r="C2" s="34"/>
      <c r="D2" s="55" t="s">
        <v>86</v>
      </c>
      <c r="E2" s="56"/>
      <c r="F2" s="59" t="s">
        <v>80</v>
      </c>
      <c r="G2" s="56"/>
      <c r="H2" s="57" t="s">
        <v>76</v>
      </c>
      <c r="I2" s="56"/>
      <c r="J2" s="58" t="s">
        <v>253</v>
      </c>
      <c r="K2" s="56"/>
      <c r="L2" s="44"/>
    </row>
    <row r="3" spans="1:13" ht="12.75" x14ac:dyDescent="0.35">
      <c r="A3" s="56"/>
      <c r="B3" s="9" t="s">
        <v>0</v>
      </c>
      <c r="C3" s="34" t="s">
        <v>1</v>
      </c>
      <c r="D3" s="5" t="s">
        <v>2</v>
      </c>
      <c r="E3" s="5" t="s">
        <v>3</v>
      </c>
      <c r="F3" s="8" t="s">
        <v>2</v>
      </c>
      <c r="G3" s="8" t="s">
        <v>3</v>
      </c>
      <c r="H3" s="6" t="s">
        <v>2</v>
      </c>
      <c r="I3" s="6" t="s">
        <v>3</v>
      </c>
      <c r="J3" s="7" t="s">
        <v>2</v>
      </c>
      <c r="K3" s="7" t="s">
        <v>3</v>
      </c>
      <c r="L3" s="44" t="s">
        <v>4</v>
      </c>
    </row>
    <row r="4" spans="1:13" s="37" customFormat="1" ht="12.75" x14ac:dyDescent="0.35">
      <c r="A4" s="37" t="s">
        <v>258</v>
      </c>
      <c r="B4" s="38" t="s">
        <v>257</v>
      </c>
      <c r="C4" s="2" t="s">
        <v>254</v>
      </c>
      <c r="D4" s="2">
        <v>1</v>
      </c>
      <c r="E4" s="2">
        <v>25</v>
      </c>
      <c r="F4" s="2"/>
      <c r="G4" s="2"/>
      <c r="H4" s="2"/>
      <c r="I4" s="2"/>
      <c r="J4" s="2"/>
      <c r="K4" s="2"/>
      <c r="L4" s="44"/>
      <c r="M4" s="3"/>
    </row>
    <row r="5" spans="1:13" s="37" customFormat="1" ht="12.75" x14ac:dyDescent="0.35">
      <c r="B5" s="38"/>
      <c r="C5" s="2" t="s">
        <v>9</v>
      </c>
      <c r="D5" s="2">
        <v>2</v>
      </c>
      <c r="E5" s="2">
        <v>21</v>
      </c>
      <c r="F5" s="2"/>
      <c r="G5" s="2"/>
      <c r="H5" s="2"/>
      <c r="I5" s="2"/>
      <c r="J5" s="2"/>
      <c r="K5" s="2"/>
      <c r="L5" s="44"/>
      <c r="M5" s="3"/>
    </row>
    <row r="6" spans="1:13" s="37" customFormat="1" ht="18.600000000000001" customHeight="1" x14ac:dyDescent="0.35">
      <c r="A6" s="62" t="s">
        <v>259</v>
      </c>
      <c r="B6" s="38"/>
      <c r="C6" s="2" t="s">
        <v>10</v>
      </c>
      <c r="D6" s="2">
        <v>3</v>
      </c>
      <c r="E6" s="2">
        <v>18</v>
      </c>
      <c r="F6" s="2"/>
      <c r="G6" s="2"/>
      <c r="H6" s="2"/>
      <c r="I6" s="2"/>
      <c r="J6" s="2"/>
      <c r="K6" s="2"/>
      <c r="L6" s="44"/>
      <c r="M6" s="3"/>
    </row>
    <row r="7" spans="1:13" s="37" customFormat="1" ht="14.45" customHeight="1" x14ac:dyDescent="0.35">
      <c r="A7" s="62"/>
      <c r="B7" s="38"/>
      <c r="C7" s="2" t="s">
        <v>8</v>
      </c>
      <c r="D7" s="2">
        <v>4</v>
      </c>
      <c r="E7" s="2">
        <v>15</v>
      </c>
      <c r="F7" s="2"/>
      <c r="G7" s="2"/>
      <c r="H7" s="2"/>
      <c r="I7" s="2"/>
      <c r="J7" s="2"/>
      <c r="K7" s="2"/>
      <c r="L7" s="44"/>
      <c r="M7" s="3"/>
    </row>
    <row r="8" spans="1:13" s="37" customFormat="1" ht="12.75" x14ac:dyDescent="0.35">
      <c r="B8" s="38"/>
      <c r="C8" s="2"/>
      <c r="D8" s="2">
        <v>5</v>
      </c>
      <c r="E8" s="2">
        <v>13</v>
      </c>
      <c r="F8" s="2"/>
      <c r="G8" s="2"/>
      <c r="H8" s="2"/>
      <c r="I8" s="2"/>
      <c r="J8" s="2"/>
      <c r="K8" s="2"/>
      <c r="L8" s="44"/>
      <c r="M8" s="3"/>
    </row>
    <row r="9" spans="1:13" s="37" customFormat="1" ht="12.75" x14ac:dyDescent="0.35">
      <c r="A9" s="37" t="s">
        <v>260</v>
      </c>
      <c r="B9" s="38"/>
      <c r="C9" s="2"/>
      <c r="D9" s="47">
        <v>6</v>
      </c>
      <c r="E9" s="2">
        <v>12</v>
      </c>
      <c r="F9" s="2"/>
      <c r="G9" s="2"/>
      <c r="H9" s="2"/>
      <c r="I9" s="2"/>
      <c r="J9" s="2"/>
      <c r="K9" s="2"/>
      <c r="L9" s="44"/>
      <c r="M9" s="3"/>
    </row>
    <row r="10" spans="1:13" s="37" customFormat="1" ht="12.75" x14ac:dyDescent="0.35">
      <c r="B10" s="38"/>
      <c r="C10" s="2"/>
      <c r="D10" s="2">
        <v>7</v>
      </c>
      <c r="E10" s="2">
        <v>11</v>
      </c>
      <c r="F10" s="2"/>
      <c r="G10" s="2"/>
      <c r="H10" s="2"/>
      <c r="I10" s="2"/>
      <c r="J10" s="2"/>
      <c r="K10" s="2"/>
      <c r="L10" s="44"/>
      <c r="M10" s="3"/>
    </row>
    <row r="11" spans="1:13" s="37" customFormat="1" ht="38.25" x14ac:dyDescent="0.35">
      <c r="A11" s="50" t="s">
        <v>261</v>
      </c>
      <c r="B11" s="38"/>
      <c r="C11" s="2"/>
      <c r="D11" s="2">
        <v>8</v>
      </c>
      <c r="E11" s="2">
        <v>10</v>
      </c>
      <c r="F11" s="2"/>
      <c r="G11" s="2"/>
      <c r="H11" s="2"/>
      <c r="I11" s="2"/>
      <c r="J11" s="2"/>
      <c r="K11" s="2"/>
      <c r="L11" s="44"/>
      <c r="M11" s="3"/>
    </row>
    <row r="12" spans="1:13" s="37" customFormat="1" ht="12.75" x14ac:dyDescent="0.35">
      <c r="B12" s="38"/>
      <c r="C12" s="2"/>
      <c r="D12" s="2" t="s">
        <v>255</v>
      </c>
      <c r="E12" s="2">
        <v>5</v>
      </c>
      <c r="F12" s="2"/>
      <c r="G12" s="2"/>
      <c r="H12" s="2"/>
      <c r="I12" s="2"/>
      <c r="J12" s="2"/>
      <c r="K12" s="2"/>
      <c r="L12" s="44"/>
      <c r="M12" s="3"/>
    </row>
    <row r="13" spans="1:13" s="37" customFormat="1" ht="12.75" x14ac:dyDescent="0.35">
      <c r="B13" s="38"/>
      <c r="C13" s="2"/>
      <c r="D13" s="2" t="s">
        <v>256</v>
      </c>
      <c r="E13" s="2">
        <v>1</v>
      </c>
      <c r="F13" s="2"/>
      <c r="G13" s="2"/>
      <c r="H13" s="2"/>
      <c r="I13" s="2"/>
      <c r="J13" s="2"/>
      <c r="K13" s="2"/>
      <c r="L13" s="44"/>
      <c r="M13" s="3"/>
    </row>
    <row r="14" spans="1:13" s="37" customFormat="1" ht="12.75" x14ac:dyDescent="0.3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"/>
    </row>
    <row r="15" spans="1:13" s="33" customFormat="1" ht="13.15" x14ac:dyDescent="0.35">
      <c r="A15" s="40" t="s">
        <v>5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45">
        <f>IF(COUNTA(E15,G15,I15,K15)=5,SUM(E15,G15,I15,K15)-MIN(E152E15,G15,I15,K15)-SMALL((E15,G15,I15,K15),2),IF(COUNTA(E15,G15,I15,K15)=4,SUM(E15,G15,I15,K15)-MIN(E15,G15,I15,K15),IF(COUNTA(E15,G15,I15,K15)=3,SUM(E15,G15,I15,K15),0)))</f>
        <v>0</v>
      </c>
      <c r="M15" s="41"/>
    </row>
    <row r="16" spans="1:13" s="33" customFormat="1" ht="13.15" x14ac:dyDescent="0.35">
      <c r="A16" s="1"/>
      <c r="B16" s="1" t="s">
        <v>289</v>
      </c>
      <c r="C16" s="2" t="s">
        <v>8</v>
      </c>
      <c r="D16" s="2">
        <v>1</v>
      </c>
      <c r="E16" s="2">
        <v>25</v>
      </c>
      <c r="F16" s="2"/>
      <c r="G16" s="2"/>
      <c r="H16" s="2"/>
      <c r="I16" s="2"/>
      <c r="J16" s="2"/>
      <c r="K16" s="2"/>
      <c r="L16" s="45">
        <f>IF(COUNTA(E16,G16,I16,K16)=5,SUM(E16,G16,I16,K16)-MIN(E16,G16,I16,K16)-SMALL((E16,G16,I16,K16),2),IF(COUNTA(E16,G16,I16,K16)=4,SUM(E16,G16,I16,K16)-MIN(E16,G16,I16,K16),IF(COUNTA(E16,G16,I16,K16)=3,SUM(E16,G16,I16,K16),0)))</f>
        <v>0</v>
      </c>
      <c r="M16" s="41"/>
    </row>
    <row r="17" spans="1:13" s="33" customFormat="1" ht="13.15" x14ac:dyDescent="0.35">
      <c r="A17" s="1"/>
      <c r="B17" s="3" t="s">
        <v>290</v>
      </c>
      <c r="C17" s="2" t="s">
        <v>8</v>
      </c>
      <c r="D17" s="2">
        <v>2</v>
      </c>
      <c r="E17" s="2">
        <v>21</v>
      </c>
      <c r="F17" s="11"/>
      <c r="G17" s="11"/>
      <c r="H17" s="2"/>
      <c r="I17" s="2"/>
      <c r="J17" s="2"/>
      <c r="K17" s="2"/>
      <c r="L17" s="45">
        <f>IF(COUNTA(E17,G17,I17,K17)=5,SUM(E17,G17,I17,K17)-MIN(E17,G17,I17,K17)-SMALL((E17,G17,I17,K17),2),IF(COUNTA(E17,G17,I17,K17)=4,SUM(E17,G17,I17,K17)-MIN(E17,G17,I17,K17),IF(COUNTA(E17,G17,I17,K17)=3,SUM(E17,G17,I17,K17),0)))</f>
        <v>0</v>
      </c>
      <c r="M17" s="41"/>
    </row>
    <row r="18" spans="1:13" ht="13.15" x14ac:dyDescent="0.35">
      <c r="A18" s="1"/>
      <c r="B18" s="39" t="s">
        <v>291</v>
      </c>
      <c r="C18" s="2" t="s">
        <v>6</v>
      </c>
      <c r="D18" s="2">
        <v>3</v>
      </c>
      <c r="E18" s="2">
        <v>18</v>
      </c>
      <c r="F18" s="2"/>
      <c r="G18" s="2"/>
      <c r="H18" s="2"/>
      <c r="I18" s="2"/>
      <c r="J18" s="2"/>
      <c r="K18" s="2"/>
      <c r="L18" s="45">
        <f>IF(COUNTA(E18,G18,I18,K18)=5,SUM(E18,G18,I18,K18)-MIN(E18,G18,I18,K18)-SMALL((E18,G18,I18,K18),2),IF(COUNTA(E18,G18,I18,K18)=4,SUM(E18,G18,I18,K18)-MIN(E18,G18,I18,K18),IF(COUNTA(E18,G18,I18,K18)=3,SUM(E18,G18,I18,K18),0)))</f>
        <v>0</v>
      </c>
    </row>
    <row r="19" spans="1:13" s="37" customFormat="1" ht="13.15" x14ac:dyDescent="0.35">
      <c r="A19" s="1"/>
      <c r="B19" s="39" t="s">
        <v>292</v>
      </c>
      <c r="C19" s="2" t="s">
        <v>8</v>
      </c>
      <c r="D19" s="2">
        <v>4</v>
      </c>
      <c r="E19" s="2">
        <v>15</v>
      </c>
      <c r="F19" s="2"/>
      <c r="G19" s="2"/>
      <c r="H19" s="2"/>
      <c r="I19" s="2"/>
      <c r="J19" s="2"/>
      <c r="K19" s="2"/>
      <c r="L19" s="45">
        <f>IF(COUNTA(E19,G19,I19,K19)=5,SUM(E19,G19,I19,K19)-MIN(E19,G19,I19,K19)-SMALL((E19,G19,I19,K19),2),IF(COUNTA(E19,G19,I19,K19)=4,SUM(E19,G19,I19,K19)-MIN(E19,G19,I19,K19),IF(COUNTA(E19,G19,I19,K19)=3,SUM(E19,G19,I19,K19),0)))</f>
        <v>0</v>
      </c>
      <c r="M19" s="3"/>
    </row>
    <row r="20" spans="1:13" s="37" customFormat="1" ht="13.15" x14ac:dyDescent="0.35">
      <c r="A20" s="1"/>
      <c r="B20" s="39" t="s">
        <v>293</v>
      </c>
      <c r="C20" s="2" t="s">
        <v>21</v>
      </c>
      <c r="D20" s="2">
        <v>5</v>
      </c>
      <c r="E20" s="2">
        <v>13</v>
      </c>
      <c r="F20" s="2"/>
      <c r="G20" s="2"/>
      <c r="H20" s="2"/>
      <c r="I20" s="2"/>
      <c r="J20" s="2"/>
      <c r="K20" s="2"/>
      <c r="L20" s="45">
        <f>IF(COUNTA(E20,G20,I20,K20)=5,SUM(E20,G20,I20,K20)-MIN(E20,G20,I20,K20)-SMALL((E20,G20,I20,K20),2),IF(COUNTA(E20,G20,I20,K20)=4,SUM(E20,G20,I20,K20)-MIN(E20,G20,I20,K20),IF(COUNTA(E20,G20,I20,K20)=3,SUM(E20,G20,I20,K20),0)))</f>
        <v>0</v>
      </c>
      <c r="M20" s="3"/>
    </row>
    <row r="21" spans="1:13" ht="13.15" x14ac:dyDescent="0.35">
      <c r="A21" s="1"/>
      <c r="B21" s="3" t="s">
        <v>294</v>
      </c>
      <c r="C21" s="2" t="s">
        <v>8</v>
      </c>
      <c r="D21" s="2">
        <v>6</v>
      </c>
      <c r="E21" s="2">
        <v>12</v>
      </c>
      <c r="F21" s="11"/>
      <c r="G21" s="11"/>
      <c r="H21" s="11"/>
      <c r="I21" s="11"/>
      <c r="J21" s="2"/>
      <c r="K21" s="2"/>
      <c r="L21" s="45">
        <f>IF(COUNTA(E21,G21,I21,K21)=5,SUM(E21,G21,I21,K21)-MIN(E21,G21,I21,K21)-SMALL((E21,G21,I21,K21),2),IF(COUNTA(E21,G21,I21,K21)=4,SUM(E21,G21,I21,K21)-MIN(E21,G21,I21,K21),IF(COUNTA(E21,G21,I21,K21)=3,SUM(E21,G21,I21,K21),0)))</f>
        <v>0</v>
      </c>
    </row>
    <row r="22" spans="1:13" ht="13.15" x14ac:dyDescent="0.35">
      <c r="A22" s="1"/>
      <c r="B22" s="39" t="s">
        <v>295</v>
      </c>
      <c r="C22" s="2" t="s">
        <v>6</v>
      </c>
      <c r="D22" s="47">
        <v>7</v>
      </c>
      <c r="E22" s="2">
        <v>11</v>
      </c>
      <c r="F22" s="11"/>
      <c r="G22" s="11"/>
      <c r="H22" s="2"/>
      <c r="I22" s="2"/>
      <c r="J22" s="2"/>
      <c r="K22" s="2"/>
      <c r="L22" s="45">
        <f>IF(COUNTA(E22,G22,I22,K22)=5,SUM(E22,G22,I22,K22)-MIN(E22,G22,I22,K22)-SMALL((E22,G22,I22,K22),2),IF(COUNTA(E22,G22,I22,K22)=4,SUM(E22,G22,I22,K22)-MIN(E22,G22,I22,K22),IF(COUNTA(E22,G22,I22,K22)=3,SUM(E22,G22,I22,K22),0)))</f>
        <v>0</v>
      </c>
    </row>
    <row r="23" spans="1:13" s="37" customFormat="1" ht="13.15" x14ac:dyDescent="0.35">
      <c r="A23" s="1"/>
      <c r="B23" s="39" t="s">
        <v>296</v>
      </c>
      <c r="C23" s="2" t="s">
        <v>8</v>
      </c>
      <c r="D23" s="47">
        <v>8</v>
      </c>
      <c r="E23" s="2">
        <v>10</v>
      </c>
      <c r="F23" s="11"/>
      <c r="G23" s="11"/>
      <c r="H23" s="2"/>
      <c r="I23" s="2"/>
      <c r="J23" s="2"/>
      <c r="K23" s="2"/>
      <c r="L23" s="45">
        <f>IF(COUNTA(E23,G23,I23,K23)=5,SUM(E23,G23,I23,K23)-MIN(E23,G23,I23,K23)-SMALL((E23,G23,I23,K23),2),IF(COUNTA(E23,G23,I23,K23)=4,SUM(E23,G23,I23,K23)-MIN(E23,G23,I23,K23),IF(COUNTA(E23,G23,I23,K23)=3,SUM(E23,G23,I23,K23),0)))</f>
        <v>0</v>
      </c>
      <c r="M23" s="3"/>
    </row>
    <row r="24" spans="1:13" s="37" customFormat="1" ht="13.15" x14ac:dyDescent="0.35">
      <c r="A24" s="1"/>
      <c r="B24" s="39" t="s">
        <v>297</v>
      </c>
      <c r="C24" s="2" t="s">
        <v>6</v>
      </c>
      <c r="D24" s="47">
        <v>9</v>
      </c>
      <c r="E24" s="2">
        <v>5</v>
      </c>
      <c r="F24" s="11"/>
      <c r="G24" s="11"/>
      <c r="H24" s="2"/>
      <c r="I24" s="2"/>
      <c r="J24" s="2"/>
      <c r="K24" s="2"/>
      <c r="L24" s="45">
        <f>IF(COUNTA(E24,G24,I24,K24)=5,SUM(E24,G24,I24,K24)-MIN(E24,G24,I24,K24)-SMALL((E24,G24,I24,K24),2),IF(COUNTA(E24,G24,I24,K24)=4,SUM(E24,G24,I24,K24)-MIN(E24,G24,I24,K24),IF(COUNTA(E24,G24,I24,K24)=3,SUM(E24,G24,I24,K24),0)))</f>
        <v>0</v>
      </c>
      <c r="M24" s="3"/>
    </row>
    <row r="25" spans="1:13" s="37" customFormat="1" ht="13.15" x14ac:dyDescent="0.35">
      <c r="A25" s="1"/>
      <c r="B25" s="39" t="s">
        <v>298</v>
      </c>
      <c r="C25" s="2" t="s">
        <v>328</v>
      </c>
      <c r="D25" s="47">
        <v>9</v>
      </c>
      <c r="E25" s="2">
        <v>5</v>
      </c>
      <c r="F25" s="11"/>
      <c r="G25" s="11"/>
      <c r="H25" s="2"/>
      <c r="I25" s="2"/>
      <c r="J25" s="2"/>
      <c r="K25" s="2"/>
      <c r="L25" s="45">
        <f>IF(COUNTA(E25,G25,I25,K25)=5,SUM(E25,G25,I25,K25)-MIN(E25,G25,I25,K25)-SMALL((E25,G25,I25,K25),2),IF(COUNTA(E25,G25,I25,K25)=4,SUM(E25,G25,I25,K25)-MIN(E25,G25,I25,K25),IF(COUNTA(E25,G25,I25,K25)=3,SUM(E25,G25,I25,K25),0)))</f>
        <v>0</v>
      </c>
      <c r="M25" s="3"/>
    </row>
    <row r="26" spans="1:13" s="37" customFormat="1" ht="13.15" x14ac:dyDescent="0.35">
      <c r="A26" s="1"/>
      <c r="B26" s="39" t="s">
        <v>299</v>
      </c>
      <c r="C26" s="2" t="s">
        <v>21</v>
      </c>
      <c r="D26" s="47">
        <v>9</v>
      </c>
      <c r="E26" s="2">
        <v>5</v>
      </c>
      <c r="F26" s="11"/>
      <c r="G26" s="11"/>
      <c r="H26" s="2"/>
      <c r="I26" s="2"/>
      <c r="J26" s="2"/>
      <c r="K26" s="2"/>
      <c r="L26" s="45">
        <f>IF(COUNTA(E26,G26,I26,K26)=5,SUM(E26,G26,I26,K26)-MIN(E26,G26,I26,K26)-SMALL((E26,G26,I26,K26),2),IF(COUNTA(E26,G26,I26,K26)=4,SUM(E26,G26,I26,K26)-MIN(E26,G26,I26,K26),IF(COUNTA(E26,G26,I26,K26)=3,SUM(E26,G26,I26,K26),0)))</f>
        <v>0</v>
      </c>
      <c r="M26" s="3"/>
    </row>
    <row r="27" spans="1:13" s="37" customFormat="1" ht="13.15" x14ac:dyDescent="0.35">
      <c r="A27" s="1"/>
      <c r="B27" s="39" t="s">
        <v>300</v>
      </c>
      <c r="C27" s="2" t="s">
        <v>21</v>
      </c>
      <c r="D27" s="47">
        <v>9</v>
      </c>
      <c r="E27" s="2">
        <v>5</v>
      </c>
      <c r="F27" s="11"/>
      <c r="G27" s="11"/>
      <c r="H27" s="2"/>
      <c r="I27" s="2"/>
      <c r="J27" s="2"/>
      <c r="K27" s="2"/>
      <c r="L27" s="45">
        <f>IF(COUNTA(E27,G27,I27,K27)=5,SUM(E27,G27,I27,K27)-MIN(E27,G27,I27,K27)-SMALL((E27,G27,I27,K27),2),IF(COUNTA(E27,G27,I27,K27)=4,SUM(E27,G27,I27,K27)-MIN(E27,G27,I27,K27),IF(COUNTA(E27,G27,I27,K27)=3,SUM(E27,G27,I27,K27),0)))</f>
        <v>0</v>
      </c>
      <c r="M27" s="3"/>
    </row>
    <row r="28" spans="1:13" s="37" customFormat="1" ht="13.15" x14ac:dyDescent="0.35">
      <c r="A28" s="1"/>
      <c r="B28" s="39" t="s">
        <v>301</v>
      </c>
      <c r="C28" s="2" t="s">
        <v>21</v>
      </c>
      <c r="D28" s="47">
        <v>9</v>
      </c>
      <c r="E28" s="2">
        <v>5</v>
      </c>
      <c r="F28" s="11"/>
      <c r="G28" s="11"/>
      <c r="H28" s="2"/>
      <c r="I28" s="2"/>
      <c r="J28" s="2"/>
      <c r="K28" s="2"/>
      <c r="L28" s="45">
        <f>IF(COUNTA(E28,G28,I28,K28)=5,SUM(E28,G28,I28,K28)-MIN(E28,G28,I28,K28)-SMALL((E28,G28,I28,K28),2),IF(COUNTA(E28,G28,I28,K28)=4,SUM(E28,G28,I28,K28)-MIN(E28,G28,I28,K28),IF(COUNTA(E28,G28,I28,K28)=3,SUM(E28,G28,I28,K28),0)))</f>
        <v>0</v>
      </c>
      <c r="M28" s="3"/>
    </row>
    <row r="29" spans="1:13" ht="13.15" x14ac:dyDescent="0.35">
      <c r="A29" s="1"/>
      <c r="B29" s="39" t="s">
        <v>302</v>
      </c>
      <c r="C29" s="2" t="s">
        <v>10</v>
      </c>
      <c r="D29" s="2">
        <v>9</v>
      </c>
      <c r="E29" s="2">
        <v>5</v>
      </c>
      <c r="F29" s="2">
        <v>7</v>
      </c>
      <c r="G29" s="2">
        <v>11</v>
      </c>
      <c r="H29" s="2"/>
      <c r="I29" s="2"/>
      <c r="J29" s="2"/>
      <c r="K29" s="2"/>
      <c r="L29" s="45">
        <f>IF(COUNTA(E29,G29,I29,K29)=5,SUM(E29,G29,I29,K29)-MIN(E29,G29,I29,K29)-SMALL((E29,G29,I29,K29),2),IF(COUNTA(E29,G29,I29,K29)=4,SUM(E29,G29,I29,K29)-MIN(E29,G29,I29,K29),IF(COUNTA(E29,G29,I29,K29)=3,SUM(E29,G29,I29,K29),0)))</f>
        <v>0</v>
      </c>
    </row>
    <row r="30" spans="1:13" ht="13.15" x14ac:dyDescent="0.35">
      <c r="A30" s="1"/>
      <c r="B30" s="39" t="s">
        <v>303</v>
      </c>
      <c r="C30" s="2" t="s">
        <v>7</v>
      </c>
      <c r="D30" s="2">
        <v>9</v>
      </c>
      <c r="E30" s="2">
        <v>5</v>
      </c>
      <c r="F30" s="2">
        <v>5</v>
      </c>
      <c r="G30" s="2">
        <v>13</v>
      </c>
      <c r="H30" s="2"/>
      <c r="I30" s="2"/>
      <c r="J30" s="2"/>
      <c r="K30" s="2"/>
      <c r="L30" s="45">
        <f>IF(COUNTA(E30,G30,I30,K30)=5,SUM(E30,G30,I30,K30)-MIN(E30,G30,I30,K30)-SMALL((E30,G30,I30,K30),2),IF(COUNTA(E30,G30,I30,K30)=4,SUM(E30,G30,I30,K30)-MIN(E30,G30,I30,K30),IF(COUNTA(E30,G30,I30,K30)=3,SUM(E30,G30,I30,K30),0)))</f>
        <v>0</v>
      </c>
    </row>
    <row r="31" spans="1:13" ht="13.15" x14ac:dyDescent="0.35">
      <c r="A31" s="1"/>
      <c r="B31" s="39" t="s">
        <v>304</v>
      </c>
      <c r="C31" s="2" t="s">
        <v>6</v>
      </c>
      <c r="D31" s="2">
        <v>9</v>
      </c>
      <c r="E31" s="2">
        <v>5</v>
      </c>
      <c r="F31" s="2"/>
      <c r="G31" s="2"/>
      <c r="H31" s="2"/>
      <c r="I31" s="2"/>
      <c r="J31" s="2"/>
      <c r="K31" s="2"/>
      <c r="L31" s="45">
        <f>IF(COUNTA(E31,G31,I31,K31)=5,SUM(E31,G31,I31,K31)-MIN(E31,G31,I31,K31)-SMALL((E31,G31,I31,K31),2),IF(COUNTA(E31,G31,I31,K31)=4,SUM(E31,G31,I31,K31)-MIN(E31,G31,I31,K31),IF(COUNTA(E31,G31,I31,K31)=3,SUM(E31,G31,I31,K31),0)))</f>
        <v>0</v>
      </c>
    </row>
    <row r="32" spans="1:13" ht="13.15" x14ac:dyDescent="0.35">
      <c r="A32" s="1"/>
      <c r="B32" s="1" t="s">
        <v>305</v>
      </c>
      <c r="C32" s="2" t="s">
        <v>7</v>
      </c>
      <c r="D32" s="2">
        <v>17</v>
      </c>
      <c r="E32" s="2">
        <v>1</v>
      </c>
      <c r="F32" s="2">
        <v>6</v>
      </c>
      <c r="G32" s="2">
        <v>12</v>
      </c>
      <c r="H32" s="2"/>
      <c r="I32" s="2"/>
      <c r="J32" s="2"/>
      <c r="K32" s="2"/>
      <c r="L32" s="45">
        <f>IF(COUNTA(E32,G32,I32,K32)=5,SUM(E32,G32,I32,K32)-MIN(E32,G32,I32,K32)-SMALL((E32,G32,I32,K32),2),IF(COUNTA(E32,G32,I32,K32)=4,SUM(E32,G32,I32,K32)-MIN(E32,G32,I32,K32),IF(COUNTA(E32,G32,I32,K32)=3,SUM(E32,G32,I32,K32),0)))</f>
        <v>0</v>
      </c>
    </row>
    <row r="33" spans="1:13" ht="13.15" x14ac:dyDescent="0.35">
      <c r="A33" s="1"/>
      <c r="B33" s="1" t="s">
        <v>306</v>
      </c>
      <c r="C33" s="2" t="s">
        <v>21</v>
      </c>
      <c r="D33" s="11">
        <v>17</v>
      </c>
      <c r="E33" s="11">
        <v>1</v>
      </c>
      <c r="F33" s="2"/>
      <c r="G33" s="2"/>
      <c r="H33" s="2"/>
      <c r="I33" s="2"/>
      <c r="J33" s="2"/>
      <c r="K33" s="2"/>
      <c r="L33" s="45">
        <f>IF(COUNTA(E33,G33,I33,K33)=5,SUM(E33,G33,I33,K33)-MIN(E33,G33,I33,K33)-SMALL((E33,G33,I33,K33),2),IF(COUNTA(E33,G33,I33,K33)=4,SUM(E33,G33,I33,K33)-MIN(E33,G33,I33,K33),IF(COUNTA(E33,G33,I33,K33)=3,SUM(E33,G33,I33,K33),0)))</f>
        <v>0</v>
      </c>
    </row>
    <row r="34" spans="1:13" s="51" customFormat="1" ht="13.15" x14ac:dyDescent="0.35">
      <c r="A34" s="1"/>
      <c r="B34" s="1" t="s">
        <v>372</v>
      </c>
      <c r="C34" s="2" t="s">
        <v>7</v>
      </c>
      <c r="D34" s="11"/>
      <c r="E34" s="11"/>
      <c r="F34" s="2">
        <v>1</v>
      </c>
      <c r="G34" s="2">
        <v>25</v>
      </c>
      <c r="H34" s="2"/>
      <c r="I34" s="2"/>
      <c r="J34" s="2"/>
      <c r="K34" s="2"/>
      <c r="L34" s="45"/>
      <c r="M34" s="3"/>
    </row>
    <row r="35" spans="1:13" s="51" customFormat="1" ht="13.15" x14ac:dyDescent="0.35">
      <c r="A35" s="1"/>
      <c r="B35" s="1" t="s">
        <v>373</v>
      </c>
      <c r="C35" s="2" t="s">
        <v>10</v>
      </c>
      <c r="D35" s="11"/>
      <c r="E35" s="11"/>
      <c r="F35" s="2">
        <v>2</v>
      </c>
      <c r="G35" s="2">
        <v>21</v>
      </c>
      <c r="H35" s="2"/>
      <c r="I35" s="2"/>
      <c r="J35" s="2"/>
      <c r="K35" s="2"/>
      <c r="L35" s="45"/>
      <c r="M35" s="3"/>
    </row>
    <row r="36" spans="1:13" s="51" customFormat="1" ht="13.15" x14ac:dyDescent="0.35">
      <c r="A36" s="1"/>
      <c r="B36" s="1" t="s">
        <v>374</v>
      </c>
      <c r="C36" s="2" t="s">
        <v>10</v>
      </c>
      <c r="D36" s="11"/>
      <c r="E36" s="11"/>
      <c r="F36" s="2">
        <v>3</v>
      </c>
      <c r="G36" s="2">
        <v>18</v>
      </c>
      <c r="H36" s="2"/>
      <c r="I36" s="2"/>
      <c r="J36" s="2"/>
      <c r="K36" s="2"/>
      <c r="L36" s="45"/>
      <c r="M36" s="3"/>
    </row>
    <row r="37" spans="1:13" s="51" customFormat="1" ht="13.15" x14ac:dyDescent="0.35">
      <c r="A37" s="1"/>
      <c r="B37" s="1" t="s">
        <v>375</v>
      </c>
      <c r="C37" s="2" t="s">
        <v>10</v>
      </c>
      <c r="D37" s="11"/>
      <c r="E37" s="11"/>
      <c r="F37" s="2">
        <v>4</v>
      </c>
      <c r="G37" s="2">
        <v>15</v>
      </c>
      <c r="H37" s="2"/>
      <c r="I37" s="2"/>
      <c r="J37" s="2"/>
      <c r="K37" s="2"/>
      <c r="L37" s="45"/>
      <c r="M37" s="3"/>
    </row>
    <row r="38" spans="1:13" s="51" customFormat="1" ht="13.15" x14ac:dyDescent="0.35">
      <c r="A38" s="1"/>
      <c r="B38" s="1" t="s">
        <v>376</v>
      </c>
      <c r="C38" s="2" t="s">
        <v>10</v>
      </c>
      <c r="D38" s="11"/>
      <c r="E38" s="11"/>
      <c r="F38" s="2"/>
      <c r="G38" s="2"/>
      <c r="H38" s="2"/>
      <c r="I38" s="2"/>
      <c r="J38" s="2"/>
      <c r="K38" s="2"/>
      <c r="L38" s="45"/>
      <c r="M38" s="3"/>
    </row>
    <row r="39" spans="1:13" ht="12.75" x14ac:dyDescent="0.35">
      <c r="A39" s="54">
        <v>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ht="13.15" x14ac:dyDescent="0.35">
      <c r="A40" s="40" t="s">
        <v>11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45">
        <f>IF(COUNTA(E40,G40,I40,K40)=5,SUM(E40,G40,I40,K40)-MIN(E40,G40,I40,K40)-SMALL((E40,G40,I40,K40),2),IF(COUNTA(E40,G40,I40,K40)=4,SUM(E40,G40,I40,K40)-MIN(E40,G40,I40,K40),IF(COUNTA(E40,G40,I40,K40)=3,SUM(E40,G40,I40,K40),0)))</f>
        <v>0</v>
      </c>
      <c r="M40" s="41"/>
    </row>
    <row r="41" spans="1:13" ht="13.15" x14ac:dyDescent="0.35">
      <c r="A41" s="40"/>
      <c r="B41" s="1" t="s">
        <v>369</v>
      </c>
      <c r="C41" s="2" t="s">
        <v>7</v>
      </c>
      <c r="D41" s="11">
        <v>1</v>
      </c>
      <c r="E41" s="11">
        <v>25</v>
      </c>
      <c r="F41" s="2">
        <v>2</v>
      </c>
      <c r="G41" s="2">
        <v>21</v>
      </c>
      <c r="H41" s="11"/>
      <c r="I41" s="11"/>
      <c r="J41" s="2"/>
      <c r="K41" s="2"/>
      <c r="L41" s="45">
        <f>IF(COUNTA(E41,G41,I41,K41)=5,SUM(E41,G41,I41,K41)-MIN(E41,G41,I41,K41)-SMALL((E41,G41,I41,K41),2),IF(COUNTA(E41,G41,I41,K41)=4,SUM(E41,G41,I41,K41)-MIN(E41,G41,I41,K41),IF(COUNTA(E41,G41,I41,K41)=3,SUM(E41,G41,I41,K41),0)))</f>
        <v>0</v>
      </c>
    </row>
    <row r="42" spans="1:13" ht="13.15" x14ac:dyDescent="0.35">
      <c r="A42" s="40"/>
      <c r="B42" s="1" t="s">
        <v>285</v>
      </c>
      <c r="C42" s="2" t="s">
        <v>7</v>
      </c>
      <c r="D42" s="11">
        <v>2</v>
      </c>
      <c r="E42" s="11">
        <v>21</v>
      </c>
      <c r="F42" s="2">
        <v>3</v>
      </c>
      <c r="G42" s="2">
        <v>18</v>
      </c>
      <c r="H42" s="11"/>
      <c r="I42" s="11"/>
      <c r="J42" s="2"/>
      <c r="K42" s="2"/>
      <c r="L42" s="45">
        <f>IF(COUNTA(E42,G42,I42,K42)=5,SUM(E42,G42,I42,K42)-MIN(E42,G42,I42,K42)-SMALL((E42,G42,I42,K42),2),IF(COUNTA(E42,G42,I42,K42)=4,SUM(E42,G42,I42,K42)-MIN(E42,G42,I42,K42),IF(COUNTA(E42,G42,I42,K42)=3,SUM(E42,G42,I42,K42),0)))</f>
        <v>0</v>
      </c>
    </row>
    <row r="43" spans="1:13" ht="13.15" x14ac:dyDescent="0.35">
      <c r="A43" s="40"/>
      <c r="B43" s="1" t="s">
        <v>286</v>
      </c>
      <c r="C43" s="2" t="s">
        <v>9</v>
      </c>
      <c r="D43" s="2">
        <v>3</v>
      </c>
      <c r="E43" s="11">
        <v>18</v>
      </c>
      <c r="F43" s="2">
        <v>4</v>
      </c>
      <c r="G43" s="2">
        <v>15</v>
      </c>
      <c r="H43" s="11"/>
      <c r="I43" s="11"/>
      <c r="J43" s="2"/>
      <c r="K43" s="2"/>
      <c r="L43" s="45">
        <f>IF(COUNTA(E43,G43,I43,K43)=5,SUM(E43,G43,I43,K43)-MIN(E43,G43,I43,K43)-SMALL((E43,G43,I43,K43),2),IF(COUNTA(E43,G43,I43,K43)=4,SUM(E43,G43,I43,K43)-MIN(E43,G43,I43,K43),IF(COUNTA(E43,G43,I43,K43)=3,SUM(E43,G43,I43,K43),0)))</f>
        <v>0</v>
      </c>
    </row>
    <row r="44" spans="1:13" ht="13.15" x14ac:dyDescent="0.35">
      <c r="A44" s="40"/>
      <c r="B44" s="1" t="s">
        <v>287</v>
      </c>
      <c r="C44" s="2" t="s">
        <v>7</v>
      </c>
      <c r="D44" s="2">
        <v>4</v>
      </c>
      <c r="E44" s="11">
        <v>15</v>
      </c>
      <c r="F44" s="2">
        <v>5</v>
      </c>
      <c r="G44" s="2">
        <v>13</v>
      </c>
      <c r="H44" s="2"/>
      <c r="I44" s="2"/>
      <c r="J44" s="2"/>
      <c r="K44" s="2"/>
      <c r="L44" s="45">
        <f>IF(COUNTA(E44,G44,I44,K44)=5,SUM(E44,G44,I44,K44)-MIN(E44,G44,I44,K44)-SMALL((E44,G44,I44,K44),2),IF(COUNTA(E44,G44,I44,K44)=4,SUM(E44,G44,I44,K44)-MIN(E44,G44,I44,K44),IF(COUNTA(E44,G44,I44,K44)=3,SUM(E44,G44,I44,K44),0)))</f>
        <v>0</v>
      </c>
    </row>
    <row r="45" spans="1:13" s="37" customFormat="1" ht="13.15" x14ac:dyDescent="0.35">
      <c r="A45" s="40"/>
      <c r="B45" s="1" t="s">
        <v>288</v>
      </c>
      <c r="C45" s="2" t="s">
        <v>8</v>
      </c>
      <c r="D45" s="2">
        <v>5</v>
      </c>
      <c r="E45" s="11">
        <v>13</v>
      </c>
      <c r="F45" s="2"/>
      <c r="G45" s="2"/>
      <c r="H45" s="2"/>
      <c r="I45" s="2"/>
      <c r="J45" s="2"/>
      <c r="K45" s="2"/>
      <c r="L45" s="45">
        <f>IF(COUNTA(E45,G45,I45,K45)=5,SUM(E45,G45,I45,K45)-MIN(E45,G45,I45,K45)-SMALL((E45,G45,I45,K45),2),IF(COUNTA(E45,G45,I45,K45)=4,SUM(E45,G45,I45,K45)-MIN(E45,G45,I45,K45),IF(COUNTA(E45,G45,I45,K45)=3,SUM(E45,G45,I45,K45),0)))</f>
        <v>0</v>
      </c>
      <c r="M45" s="3"/>
    </row>
    <row r="46" spans="1:13" s="37" customFormat="1" ht="13.15" x14ac:dyDescent="0.35">
      <c r="A46" s="40"/>
      <c r="B46" s="1" t="s">
        <v>377</v>
      </c>
      <c r="C46" s="2"/>
      <c r="D46" s="11"/>
      <c r="E46" s="11"/>
      <c r="F46" s="2">
        <v>1</v>
      </c>
      <c r="G46" s="2">
        <v>25</v>
      </c>
      <c r="H46" s="2"/>
      <c r="I46" s="2"/>
      <c r="J46" s="2"/>
      <c r="K46" s="2"/>
      <c r="L46" s="45">
        <f>IF(COUNTA(E46,G46,I46,K46)=5,SUM(E46,G46,I46,K46)-MIN(E46,G46,I46,K46)-SMALL((E46,G46,I46,K46),2),IF(COUNTA(E46,G46,I46,K46)=4,SUM(E46,G46,I46,K46)-MIN(E46,G46,I46,K46),IF(COUNTA(E46,G46,I46,K46)=3,SUM(E46,G46,I46,K46),0)))</f>
        <v>0</v>
      </c>
      <c r="M46" s="3"/>
    </row>
    <row r="47" spans="1:13" s="37" customFormat="1" ht="13.15" x14ac:dyDescent="0.35">
      <c r="A47" s="40"/>
      <c r="B47" s="1"/>
      <c r="C47" s="2"/>
      <c r="D47" s="11"/>
      <c r="E47" s="11"/>
      <c r="F47" s="2"/>
      <c r="G47" s="2"/>
      <c r="H47" s="2"/>
      <c r="I47" s="2"/>
      <c r="J47" s="2"/>
      <c r="K47" s="2"/>
      <c r="L47" s="45">
        <f>IF(COUNTA(E47,G47,I47,K47)=5,SUM(E47,G47,I47,K47)-MIN(E47,G47,I47,K47)-SMALL((E47,G47,I47,K47),2),IF(COUNTA(E47,G47,I47,K47)=4,SUM(E47,G47,I47,K47)-MIN(E47,G47,I47,K47),IF(COUNTA(E47,G47,I47,K47)=3,SUM(E47,G47,I47,K47),0)))</f>
        <v>0</v>
      </c>
      <c r="M47" s="3"/>
    </row>
    <row r="48" spans="1:13" s="37" customFormat="1" ht="13.15" x14ac:dyDescent="0.35">
      <c r="A48" s="40"/>
      <c r="B48" s="1"/>
      <c r="C48" s="2"/>
      <c r="D48" s="11"/>
      <c r="E48" s="11"/>
      <c r="F48" s="2"/>
      <c r="G48" s="2"/>
      <c r="H48" s="2"/>
      <c r="I48" s="2"/>
      <c r="J48" s="2"/>
      <c r="K48" s="2"/>
      <c r="L48" s="45">
        <f>IF(COUNTA(E48,G48,I48,K48)=5,SUM(E48,G48,I48,K48)-MIN(E48,G48,I48,K48)-SMALL((E48,G48,I48,K48),2),IF(COUNTA(E48,G48,I48,K48)=4,SUM(E48,G48,I48,K48)-MIN(E48,G48,I48,K48),IF(COUNTA(E48,G48,I48,K48)=3,SUM(E48,G48,I48,K48),0)))</f>
        <v>0</v>
      </c>
      <c r="M48" s="3"/>
    </row>
    <row r="49" spans="1:13" s="37" customFormat="1" ht="13.15" x14ac:dyDescent="0.35">
      <c r="A49" s="40"/>
      <c r="B49" s="1"/>
      <c r="C49" s="2"/>
      <c r="D49" s="11"/>
      <c r="E49" s="11"/>
      <c r="F49" s="2"/>
      <c r="G49" s="2"/>
      <c r="H49" s="2"/>
      <c r="I49" s="2"/>
      <c r="J49" s="2"/>
      <c r="K49" s="2"/>
      <c r="L49" s="45">
        <f>IF(COUNTA(E49,G49,I49,K49)=5,SUM(E49,G49,I49,K49)-MIN(E49,G49,I49,K49)-SMALL((E49,G49,I49,K49),2),IF(COUNTA(E49,G49,I49,K49)=4,SUM(E49,G49,I49,K49)-MIN(E49,G49,I49,K49),IF(COUNTA(E49,G49,I49,K49)=3,SUM(E49,G49,I49,K49),0)))</f>
        <v>0</v>
      </c>
      <c r="M49" s="3"/>
    </row>
    <row r="50" spans="1:13" s="37" customFormat="1" ht="13.15" x14ac:dyDescent="0.35">
      <c r="A50" s="40"/>
      <c r="B50" s="1"/>
      <c r="C50" s="2"/>
      <c r="D50" s="11"/>
      <c r="E50" s="11"/>
      <c r="F50" s="2"/>
      <c r="G50" s="2"/>
      <c r="H50" s="2"/>
      <c r="I50" s="2"/>
      <c r="J50" s="2"/>
      <c r="K50" s="2"/>
      <c r="L50" s="45">
        <f>IF(COUNTA(E50,G50,I50,K50)=5,SUM(E50,G50,I50,K50)-MIN(E50,G50,I50,K50)-SMALL((E50,G50,I50,K50),2),IF(COUNTA(E50,G50,I50,K50)=4,SUM(E50,G50,I50,K50)-MIN(E50,G50,I50,K50),IF(COUNTA(E50,G50,I50,K50)=3,SUM(E50,G50,I50,K50),0)))</f>
        <v>0</v>
      </c>
      <c r="M50" s="3"/>
    </row>
    <row r="51" spans="1:13" s="37" customFormat="1" ht="13.15" x14ac:dyDescent="0.35">
      <c r="A51" s="40"/>
      <c r="B51" s="1"/>
      <c r="C51" s="2"/>
      <c r="D51" s="11"/>
      <c r="E51" s="11"/>
      <c r="F51" s="2"/>
      <c r="G51" s="2"/>
      <c r="H51" s="2"/>
      <c r="I51" s="2"/>
      <c r="J51" s="2"/>
      <c r="K51" s="2"/>
      <c r="L51" s="45">
        <f>IF(COUNTA(E51,G51,I51,K51)=5,SUM(E51,G51,I51,K51)-MIN(E51,G51,I51,K51)-SMALL((E51,G51,I51,K51),2),IF(COUNTA(E51,G51,I51,K51)=4,SUM(E51,G51,I51,K51)-MIN(E51,G51,I51,K51),IF(COUNTA(E51,G51,I51,K51)=3,SUM(E51,G51,I51,K51),0)))</f>
        <v>0</v>
      </c>
      <c r="M51" s="3"/>
    </row>
    <row r="52" spans="1:13" s="37" customFormat="1" ht="13.15" x14ac:dyDescent="0.35">
      <c r="A52" s="40"/>
      <c r="B52" s="1"/>
      <c r="C52" s="2"/>
      <c r="D52" s="11"/>
      <c r="E52" s="11"/>
      <c r="F52" s="2"/>
      <c r="G52" s="2"/>
      <c r="H52" s="2"/>
      <c r="I52" s="2"/>
      <c r="J52" s="2"/>
      <c r="K52" s="2"/>
      <c r="L52" s="45">
        <f>IF(COUNTA(E52,G52,I52,K52)=5,SUM(E52,G52,I52,K52)-MIN(E52,G52,I52,K52)-SMALL((E52,G52,I52,K52),2),IF(COUNTA(E52,G52,I52,K52)=4,SUM(E52,G52,I52,K52)-MIN(E52,G52,I52,K52),IF(COUNTA(E52,G52,I52,K52)=3,SUM(E52,G52,I52,K52),0)))</f>
        <v>0</v>
      </c>
      <c r="M52" s="3"/>
    </row>
    <row r="53" spans="1:13" s="37" customFormat="1" ht="13.15" x14ac:dyDescent="0.35">
      <c r="A53" s="40"/>
      <c r="B53" s="1"/>
      <c r="C53" s="2"/>
      <c r="D53" s="11"/>
      <c r="E53" s="11"/>
      <c r="F53" s="2"/>
      <c r="G53" s="2"/>
      <c r="H53" s="2"/>
      <c r="I53" s="2"/>
      <c r="J53" s="2"/>
      <c r="K53" s="2"/>
      <c r="L53" s="45">
        <f>IF(COUNTA(E53,G53,I53,K53)=5,SUM(E53,G53,I53,K53)-MIN(E53,G53,I53,K53)-SMALL((E53,G53,I53,K53),2),IF(COUNTA(E53,G53,I53,K53)=4,SUM(E53,G53,I53,K53)-MIN(E53,G53,I53,K53),IF(COUNTA(E53,G53,I53,K53)=3,SUM(E53,G53,I53,K53),0)))</f>
        <v>0</v>
      </c>
      <c r="M53" s="3"/>
    </row>
    <row r="54" spans="1:13" ht="13.15" x14ac:dyDescent="0.35">
      <c r="A54" s="40"/>
      <c r="B54" s="1"/>
      <c r="C54" s="2"/>
      <c r="D54" s="11"/>
      <c r="E54" s="11"/>
      <c r="F54" s="2"/>
      <c r="G54" s="2"/>
      <c r="H54" s="2"/>
      <c r="I54" s="2"/>
      <c r="J54" s="2"/>
      <c r="K54" s="2"/>
      <c r="L54" s="45">
        <f>IF(COUNTA(E54,G54,I54,K54)=5,SUM(E54,G54,I54,K54)-MIN(E54,G54,I54,K54)-SMALL((E54,G54,I54,K54),2),IF(COUNTA(E54,G54,I54,K54)=4,SUM(E54,G54,I54,K54)-MIN(E54,G54,I54,K54),IF(COUNTA(E54,G54,I54,K54)=3,SUM(E54,G54,I54,K54),0)))</f>
        <v>0</v>
      </c>
    </row>
    <row r="55" spans="1:13" ht="13.15" x14ac:dyDescent="0.35">
      <c r="A55" s="40"/>
      <c r="B55" s="1"/>
      <c r="C55" s="2"/>
      <c r="D55" s="11"/>
      <c r="E55" s="11"/>
      <c r="F55" s="2"/>
      <c r="G55" s="2"/>
      <c r="H55" s="11"/>
      <c r="I55" s="11"/>
      <c r="J55" s="2"/>
      <c r="K55" s="2"/>
      <c r="L55" s="45">
        <f>IF(COUNTA(E55,G55,I55,K55)=5,SUM(E55,G55,I55,K55)-MIN(E55,G55,I55,K55)-SMALL((E55,G55,I55,K55),2),IF(COUNTA(E55,G55,I55,K55)=4,SUM(E55,G55,I55,K55)-MIN(E55,G55,I55,K55),IF(COUNTA(E55,G55,I55,K55)=3,SUM(E55,G55,I55,K55),0)))</f>
        <v>0</v>
      </c>
    </row>
    <row r="56" spans="1:13" ht="13.15" x14ac:dyDescent="0.35">
      <c r="A56" s="40"/>
      <c r="B56" s="1"/>
      <c r="C56" s="2"/>
      <c r="D56" s="11"/>
      <c r="E56" s="11"/>
      <c r="F56" s="11"/>
      <c r="G56" s="11"/>
      <c r="H56" s="2"/>
      <c r="I56" s="2"/>
      <c r="J56" s="2"/>
      <c r="K56" s="2"/>
      <c r="L56" s="45">
        <f>IF(COUNTA(E56,G56,I56,K56)=5,SUM(E56,G56,I56,K56)-MIN(E56,G56,I56,K56)-SMALL((E56,G56,I56,K56),2),IF(COUNTA(E56,G56,I56,K56)=4,SUM(E56,G56,I56,K56)-MIN(E56,G56,I56,K56),IF(COUNTA(E56,G56,I56,K56)=3,SUM(E56,G56,I56,K56),0)))</f>
        <v>0</v>
      </c>
    </row>
    <row r="57" spans="1:13" ht="13.15" x14ac:dyDescent="0.35">
      <c r="A57" s="40"/>
      <c r="B57" s="1"/>
      <c r="C57" s="2"/>
      <c r="D57" s="11"/>
      <c r="E57" s="11"/>
      <c r="F57" s="2"/>
      <c r="G57" s="2"/>
      <c r="H57" s="11"/>
      <c r="I57" s="11"/>
      <c r="J57" s="2"/>
      <c r="K57" s="2"/>
      <c r="L57" s="45">
        <f>IF(COUNTA(E57,G57,I57,K57)=5,SUM(E57,G57,I57,K57)-MIN(E57,G57,I57,K57)-SMALL((E57,G57,I57,K57),2),IF(COUNTA(E57,G57,I57,K57)=4,SUM(E57,G57,I57,K57)-MIN(E57,G57,I57,K57),IF(COUNTA(E57,G57,I57,K57)=3,SUM(E57,G57,I57,K57),0)))</f>
        <v>0</v>
      </c>
    </row>
    <row r="58" spans="1:13" ht="13.15" x14ac:dyDescent="0.35">
      <c r="A58" s="40"/>
      <c r="B58" s="1"/>
      <c r="C58" s="2"/>
      <c r="D58" s="11"/>
      <c r="E58" s="11"/>
      <c r="F58" s="2"/>
      <c r="G58" s="2"/>
      <c r="H58" s="11"/>
      <c r="I58" s="11"/>
      <c r="J58" s="2"/>
      <c r="K58" s="2"/>
      <c r="L58" s="45">
        <f>IF(COUNTA(E58,G58,I58,K58)=5,SUM(E58,G58,I58,K58)-MIN(E58,G58,I58,K58)-SMALL((E58,G58,I58,K58),2),IF(COUNTA(E58,G58,I58,K58)=4,SUM(E58,G58,I58,K58)-MIN(E58,G58,I58,K58),IF(COUNTA(E58,G58,I58,K58)=3,SUM(E58,G58,I58,K58),0)))</f>
        <v>0</v>
      </c>
    </row>
    <row r="59" spans="1:13" ht="12.75" x14ac:dyDescent="0.35">
      <c r="A59" s="54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3" ht="13.15" x14ac:dyDescent="0.35">
      <c r="A60" s="40" t="s">
        <v>12</v>
      </c>
      <c r="B60" s="3" t="s">
        <v>307</v>
      </c>
      <c r="C60" s="2" t="s">
        <v>8</v>
      </c>
      <c r="D60" s="2">
        <v>1</v>
      </c>
      <c r="E60" s="2">
        <v>25</v>
      </c>
      <c r="F60" s="2"/>
      <c r="G60" s="2"/>
      <c r="H60" s="2"/>
      <c r="I60" s="2"/>
      <c r="J60" s="2"/>
      <c r="K60" s="2"/>
      <c r="L60" s="45">
        <f>IF(COUNTA(E60,G60,I60,K60)=5,SUM(E60,G60,I60,K60)-MIN(E60,G60,I60,K60)-SMALL((E60,G60,I60,K60),2),IF(COUNTA(E60,G60,I60,K60)=4,SUM(E60,G60,I60,K60)-MIN(E60,G60,I60,K60),IF(COUNTA(E60,G60,I60,K60)=3,SUM(E60,G60,I60,K60),0)))</f>
        <v>0</v>
      </c>
      <c r="M60" s="41"/>
    </row>
    <row r="61" spans="1:13" ht="13.15" x14ac:dyDescent="0.35">
      <c r="A61" s="1"/>
      <c r="B61" s="1" t="s">
        <v>308</v>
      </c>
      <c r="C61" s="2" t="s">
        <v>21</v>
      </c>
      <c r="D61" s="2">
        <v>2</v>
      </c>
      <c r="E61" s="2">
        <v>21</v>
      </c>
      <c r="F61" s="2"/>
      <c r="G61" s="2"/>
      <c r="H61" s="2"/>
      <c r="I61" s="2"/>
      <c r="J61" s="2"/>
      <c r="K61" s="2"/>
      <c r="L61" s="45">
        <f>IF(COUNTA(E61,G61,I61,K61)=5,SUM(E61,G61,I61,K61)-MIN(E61,G61,I61,K61)-SMALL((E61,G61,I61,K61),2),IF(COUNTA(E61,G61,I61,K61)=4,SUM(E61,G61,I61,K61)-MIN(E61,G61,I61,K61),IF(COUNTA(E61,G61,I61,K61)=3,SUM(E61,G61,I61,K61),0)))</f>
        <v>0</v>
      </c>
      <c r="M61" s="41"/>
    </row>
    <row r="62" spans="1:13" ht="13.15" x14ac:dyDescent="0.35">
      <c r="A62" s="1"/>
      <c r="B62" s="3" t="s">
        <v>309</v>
      </c>
      <c r="C62" s="2" t="s">
        <v>10</v>
      </c>
      <c r="D62" s="11">
        <v>3</v>
      </c>
      <c r="E62" s="11">
        <v>18</v>
      </c>
      <c r="F62" s="2"/>
      <c r="G62" s="2"/>
      <c r="H62" s="2"/>
      <c r="I62" s="2"/>
      <c r="J62" s="2"/>
      <c r="K62" s="2"/>
      <c r="L62" s="45">
        <f>IF(COUNTA(E62,G62,I62,K62)=5,SUM(E62,G62,I62,K62)-MIN(E62,G62,I62,K62)-SMALL((E62,G62,I62,K62),2),IF(COUNTA(E62,G62,I62,K62)=4,SUM(E62,G62,I62,K62)-MIN(E62,G62,I62,K62),IF(COUNTA(E62,G62,I62,K62)=3,SUM(E62,G62,I62,K62),0)))</f>
        <v>0</v>
      </c>
      <c r="M62" s="41"/>
    </row>
    <row r="63" spans="1:13" ht="13.15" x14ac:dyDescent="0.35">
      <c r="A63" s="1"/>
      <c r="B63" s="1" t="s">
        <v>310</v>
      </c>
      <c r="C63" s="2" t="s">
        <v>8</v>
      </c>
      <c r="D63" s="2">
        <v>4</v>
      </c>
      <c r="E63" s="2">
        <v>15</v>
      </c>
      <c r="F63" s="2"/>
      <c r="G63" s="2"/>
      <c r="H63" s="11"/>
      <c r="I63" s="11"/>
      <c r="J63" s="2"/>
      <c r="K63" s="2"/>
      <c r="L63" s="45">
        <f>IF(COUNTA(E63,G63,I63,K63)=5,SUM(E63,G63,I63,K63)-MIN(E63,G63,I63,K63)-SMALL((E63,G63,I63,K63),2),IF(COUNTA(E63,G63,I63,K63)=4,SUM(E63,G63,I63,K63)-MIN(E63,G63,I63,K63),IF(COUNTA(E63,G63,I63,K63)=3,SUM(E63,G63,I63,K63),0)))</f>
        <v>0</v>
      </c>
    </row>
    <row r="64" spans="1:13" ht="13.15" x14ac:dyDescent="0.35">
      <c r="A64" s="1"/>
      <c r="B64" s="1" t="s">
        <v>311</v>
      </c>
      <c r="C64" s="2" t="s">
        <v>21</v>
      </c>
      <c r="D64" s="2">
        <v>5</v>
      </c>
      <c r="E64" s="2">
        <v>13</v>
      </c>
      <c r="F64" s="2"/>
      <c r="G64" s="2"/>
      <c r="H64" s="11"/>
      <c r="I64" s="11"/>
      <c r="J64" s="2"/>
      <c r="K64" s="2"/>
      <c r="L64" s="45">
        <f>IF(COUNTA(E64,G64,I64,K64)=5,SUM(E64,G64,I64,K64)-MIN(E64,G64,I64,K64)-SMALL((E64,G64,I64,K64),2),IF(COUNTA(E64,G64,I64,K64)=4,SUM(E64,G64,I64,K64)-MIN(E64,G64,I64,K64),IF(COUNTA(E64,G64,I64,K64)=3,SUM(E64,G64,I64,K64),0)))</f>
        <v>0</v>
      </c>
    </row>
    <row r="65" spans="1:13" ht="13.15" x14ac:dyDescent="0.35">
      <c r="A65" s="1"/>
      <c r="B65" s="3" t="s">
        <v>312</v>
      </c>
      <c r="C65" s="2" t="s">
        <v>10</v>
      </c>
      <c r="D65" s="11">
        <v>6</v>
      </c>
      <c r="E65" s="11">
        <v>12</v>
      </c>
      <c r="F65" s="2">
        <v>2</v>
      </c>
      <c r="G65" s="2">
        <v>21</v>
      </c>
      <c r="H65" s="11"/>
      <c r="I65" s="11"/>
      <c r="J65" s="2"/>
      <c r="K65" s="2"/>
      <c r="L65" s="45">
        <f>IF(COUNTA(E65,G65,I65,K65)=5,SUM(E65,G65,I65,K65)-MIN(E65,G65,I65,K65)-SMALL((E65,G65,I65,K65),2),IF(COUNTA(E65,G65,I65,K65)=4,SUM(E65,G65,I65,K65)-MIN(E65,G65,I65,K65),IF(COUNTA(E65,G65,I65,K65)=3,SUM(E65,G65,I65,K65),0)))</f>
        <v>0</v>
      </c>
    </row>
    <row r="66" spans="1:13" ht="13.15" x14ac:dyDescent="0.35">
      <c r="A66" s="1"/>
      <c r="B66" s="3" t="s">
        <v>313</v>
      </c>
      <c r="C66" s="2" t="s">
        <v>7</v>
      </c>
      <c r="D66" s="11">
        <v>6</v>
      </c>
      <c r="E66" s="11">
        <v>12</v>
      </c>
      <c r="F66" s="2">
        <v>4</v>
      </c>
      <c r="G66" s="2">
        <v>15</v>
      </c>
      <c r="H66" s="2"/>
      <c r="I66" s="2"/>
      <c r="J66" s="2"/>
      <c r="K66" s="2"/>
      <c r="L66" s="45">
        <f>IF(COUNTA(E66,G66,I66,K66)=5,SUM(E66,G66,I66,K66)-MIN(E66,G66,I66,K66)-SMALL((E66,G66,I66,K66),2),IF(COUNTA(E66,G66,I66,K66)=4,SUM(E66,G66,I66,K66)-MIN(E66,G66,I66,K66),IF(COUNTA(E66,G66,I66,K66)=3,SUM(E66,G66,I66,K66),0)))</f>
        <v>0</v>
      </c>
    </row>
    <row r="67" spans="1:13" ht="13.15" x14ac:dyDescent="0.35">
      <c r="A67" s="1"/>
      <c r="B67" s="1" t="s">
        <v>314</v>
      </c>
      <c r="C67" s="2" t="s">
        <v>7</v>
      </c>
      <c r="D67" s="2">
        <v>6</v>
      </c>
      <c r="E67" s="2">
        <v>12</v>
      </c>
      <c r="F67" s="2"/>
      <c r="G67" s="2"/>
      <c r="H67" s="11"/>
      <c r="I67" s="11"/>
      <c r="J67" s="2"/>
      <c r="K67" s="2"/>
      <c r="L67" s="45">
        <f>IF(COUNTA(E67,G67,I67,K67)=5,SUM(E67,G67,I67,K67)-MIN(E67,G67,I67,K67)-SMALL((E67,G67,I67,K67),2),IF(COUNTA(E67,G67,I67,K67)=4,SUM(E67,G67,I67,K67)-MIN(E67,G67,I67,K67),IF(COUNTA(E67,G67,I67,K67)=3,SUM(E67,G67,I67,K67),0)))</f>
        <v>0</v>
      </c>
    </row>
    <row r="68" spans="1:13" s="37" customFormat="1" ht="13.15" x14ac:dyDescent="0.35">
      <c r="A68" s="1"/>
      <c r="B68" s="1" t="s">
        <v>315</v>
      </c>
      <c r="C68" s="2" t="s">
        <v>7</v>
      </c>
      <c r="D68" s="2">
        <v>9</v>
      </c>
      <c r="E68" s="2">
        <v>5</v>
      </c>
      <c r="F68" s="2">
        <v>3</v>
      </c>
      <c r="G68" s="2">
        <v>18</v>
      </c>
      <c r="H68" s="11"/>
      <c r="I68" s="11"/>
      <c r="J68" s="2"/>
      <c r="K68" s="2"/>
      <c r="L68" s="45">
        <f>IF(COUNTA(E68,G68,I68,K68)=5,SUM(E68,G68,I68,K68)-MIN(E68,G68,I68,K68)-SMALL((E68,G68,I68,K68),2),IF(COUNTA(E68,G68,I68,K68)=4,SUM(E68,G68,I68,K68)-MIN(E68,G68,I68,K68),IF(COUNTA(E68,G68,I68,K68)=3,SUM(E68,G68,I68,K68),0)))</f>
        <v>0</v>
      </c>
      <c r="M68" s="3"/>
    </row>
    <row r="69" spans="1:13" s="37" customFormat="1" ht="13.15" x14ac:dyDescent="0.35">
      <c r="A69" s="1"/>
      <c r="B69" s="1" t="s">
        <v>316</v>
      </c>
      <c r="C69" s="2" t="s">
        <v>9</v>
      </c>
      <c r="D69" s="2">
        <v>9</v>
      </c>
      <c r="E69" s="2">
        <v>5</v>
      </c>
      <c r="F69" s="2"/>
      <c r="G69" s="2"/>
      <c r="H69" s="11"/>
      <c r="I69" s="11"/>
      <c r="J69" s="2"/>
      <c r="K69" s="2"/>
      <c r="L69" s="45">
        <f>IF(COUNTA(E69,G69,I69,K69)=5,SUM(E69,G69,I69,K69)-MIN(E69,G69,I69,K69)-SMALL((E69,G69,I69,K69),2),IF(COUNTA(E69,G69,I69,K69)=4,SUM(E69,G69,I69,K69)-MIN(E69,G69,I69,K69),IF(COUNTA(E69,G69,I69,K69)=3,SUM(E69,G69,I69,K69),0)))</f>
        <v>0</v>
      </c>
      <c r="M69" s="3"/>
    </row>
    <row r="70" spans="1:13" s="37" customFormat="1" ht="13.15" x14ac:dyDescent="0.35">
      <c r="A70" s="1"/>
      <c r="B70" s="1" t="s">
        <v>317</v>
      </c>
      <c r="C70" s="2" t="s">
        <v>8</v>
      </c>
      <c r="D70" s="2">
        <v>9</v>
      </c>
      <c r="E70" s="2">
        <v>5</v>
      </c>
      <c r="F70" s="2"/>
      <c r="G70" s="2"/>
      <c r="H70" s="11"/>
      <c r="I70" s="11"/>
      <c r="J70" s="2"/>
      <c r="K70" s="2"/>
      <c r="L70" s="45">
        <f>IF(COUNTA(E70,G70,I70,K70)=5,SUM(E70,G70,I70,K70)-MIN(E70,G70,I70,K70)-SMALL((E70,G70,I70,K70),2),IF(COUNTA(E70,G70,I70,K70)=4,SUM(E70,G70,I70,K70)-MIN(E70,G70,I70,K70),IF(COUNTA(E70,G70,I70,K70)=3,SUM(E70,G70,I70,K70),0)))</f>
        <v>0</v>
      </c>
      <c r="M70" s="3"/>
    </row>
    <row r="71" spans="1:13" s="37" customFormat="1" ht="13.15" x14ac:dyDescent="0.35">
      <c r="A71" s="1"/>
      <c r="B71" s="1" t="s">
        <v>318</v>
      </c>
      <c r="C71" s="2" t="s">
        <v>10</v>
      </c>
      <c r="D71" s="2">
        <v>9</v>
      </c>
      <c r="E71" s="2">
        <v>5</v>
      </c>
      <c r="F71" s="2"/>
      <c r="G71" s="2"/>
      <c r="H71" s="11"/>
      <c r="I71" s="11"/>
      <c r="J71" s="2"/>
      <c r="K71" s="2"/>
      <c r="L71" s="45">
        <f>IF(COUNTA(E71,G71,I71,K71)=5,SUM(E71,G71,I71,K71)-MIN(E71,G71,I71,K71)-SMALL((E71,G71,I71,K71),2),IF(COUNTA(E71,G71,I71,K71)=4,SUM(E71,G71,I71,K71)-MIN(E71,G71,I71,K71),IF(COUNTA(E71,G71,I71,K71)=3,SUM(E71,G71,I71,K71),0)))</f>
        <v>0</v>
      </c>
      <c r="M71" s="3"/>
    </row>
    <row r="72" spans="1:13" s="37" customFormat="1" ht="13.15" x14ac:dyDescent="0.35">
      <c r="A72" s="1"/>
      <c r="B72" s="1" t="s">
        <v>319</v>
      </c>
      <c r="C72" s="2" t="s">
        <v>8</v>
      </c>
      <c r="D72" s="2">
        <v>9</v>
      </c>
      <c r="E72" s="2">
        <v>5</v>
      </c>
      <c r="F72" s="2"/>
      <c r="G72" s="2"/>
      <c r="H72" s="11"/>
      <c r="I72" s="11"/>
      <c r="J72" s="2"/>
      <c r="K72" s="2"/>
      <c r="L72" s="45">
        <f>IF(COUNTA(E72,G72,I72,K72)=5,SUM(E72,G72,I72,K72)-MIN(E72,G72,I72,K72)-SMALL((E72,G72,I72,K72),2),IF(COUNTA(E72,G72,I72,K72)=4,SUM(E72,G72,I72,K72)-MIN(E72,G72,I72,K72),IF(COUNTA(E72,G72,I72,K72)=3,SUM(E72,G72,I72,K72),0)))</f>
        <v>0</v>
      </c>
      <c r="M72" s="3"/>
    </row>
    <row r="73" spans="1:13" s="37" customFormat="1" ht="13.15" x14ac:dyDescent="0.35">
      <c r="A73" s="1"/>
      <c r="B73" s="1" t="s">
        <v>320</v>
      </c>
      <c r="C73" s="2" t="s">
        <v>6</v>
      </c>
      <c r="D73" s="2">
        <v>9</v>
      </c>
      <c r="E73" s="2">
        <v>5</v>
      </c>
      <c r="F73" s="2"/>
      <c r="G73" s="2"/>
      <c r="H73" s="11"/>
      <c r="I73" s="11"/>
      <c r="J73" s="2"/>
      <c r="K73" s="2"/>
      <c r="L73" s="45">
        <f>IF(COUNTA(E73,G73,I73,K73)=5,SUM(E73,G73,I73,K73)-MIN(E73,G73,I73,K73)-SMALL((E73,G73,I73,K73),2),IF(COUNTA(E73,G73,I73,K73)=4,SUM(E73,G73,I73,K73)-MIN(E73,G73,I73,K73),IF(COUNTA(E73,G73,I73,K73)=3,SUM(E73,G73,I73,K73),0)))</f>
        <v>0</v>
      </c>
      <c r="M73" s="3"/>
    </row>
    <row r="74" spans="1:13" s="37" customFormat="1" ht="13.15" x14ac:dyDescent="0.35">
      <c r="A74" s="1"/>
      <c r="B74" s="1" t="s">
        <v>321</v>
      </c>
      <c r="C74" s="2" t="s">
        <v>8</v>
      </c>
      <c r="D74" s="2">
        <v>9</v>
      </c>
      <c r="E74" s="2">
        <v>5</v>
      </c>
      <c r="F74" s="2"/>
      <c r="G74" s="2"/>
      <c r="H74" s="11"/>
      <c r="I74" s="11"/>
      <c r="J74" s="2"/>
      <c r="K74" s="2"/>
      <c r="L74" s="45">
        <f>IF(COUNTA(E74,G74,I74,K74)=5,SUM(E74,G74,I74,K74)-MIN(E74,G74,I74,K74)-SMALL((E74,G74,I74,K74),2),IF(COUNTA(E74,G74,I74,K74)=4,SUM(E74,G74,I74,K74)-MIN(E74,G74,I74,K74),IF(COUNTA(E74,G74,I74,K74)=3,SUM(E74,G74,I74,K74),0)))</f>
        <v>0</v>
      </c>
      <c r="M74" s="3"/>
    </row>
    <row r="75" spans="1:13" s="37" customFormat="1" ht="13.15" x14ac:dyDescent="0.35">
      <c r="A75" s="1"/>
      <c r="B75" s="1" t="s">
        <v>322</v>
      </c>
      <c r="C75" s="2" t="s">
        <v>9</v>
      </c>
      <c r="D75" s="2">
        <v>9</v>
      </c>
      <c r="E75" s="2">
        <v>5</v>
      </c>
      <c r="F75" s="2">
        <v>7</v>
      </c>
      <c r="G75" s="2">
        <v>11</v>
      </c>
      <c r="H75" s="11"/>
      <c r="I75" s="11"/>
      <c r="J75" s="2"/>
      <c r="K75" s="2"/>
      <c r="L75" s="45">
        <f>IF(COUNTA(E75,G75,I75,K75)=5,SUM(E75,G75,I75,K75)-MIN(E75,G75,I75,K75)-SMALL((E75,G75,I75,K75),2),IF(COUNTA(E75,G75,I75,K75)=4,SUM(E75,G75,I75,K75)-MIN(E75,G75,I75,K75),IF(COUNTA(E75,G75,I75,K75)=3,SUM(E75,G75,I75,K75),0)))</f>
        <v>0</v>
      </c>
      <c r="M75" s="3"/>
    </row>
    <row r="76" spans="1:13" s="37" customFormat="1" ht="13.15" x14ac:dyDescent="0.35">
      <c r="A76" s="1"/>
      <c r="B76" s="1" t="s">
        <v>323</v>
      </c>
      <c r="C76" s="2" t="s">
        <v>7</v>
      </c>
      <c r="D76" s="2">
        <v>17</v>
      </c>
      <c r="E76" s="2">
        <v>1</v>
      </c>
      <c r="F76" s="2"/>
      <c r="G76" s="2"/>
      <c r="H76" s="11"/>
      <c r="I76" s="11"/>
      <c r="J76" s="2"/>
      <c r="K76" s="2"/>
      <c r="L76" s="45">
        <f>IF(COUNTA(E76,G76,I76,K76)=5,SUM(E76,G76,I76,K76)-MIN(E76,G76,I76,K76)-SMALL((E76,G76,I76,K76),2),IF(COUNTA(E76,G76,I76,K76)=4,SUM(E76,G76,I76,K76)-MIN(E76,G76,I76,K76),IF(COUNTA(E76,G76,I76,K76)=3,SUM(E76,G76,I76,K76),0)))</f>
        <v>0</v>
      </c>
      <c r="M76" s="3"/>
    </row>
    <row r="77" spans="1:13" s="37" customFormat="1" ht="13.15" x14ac:dyDescent="0.35">
      <c r="A77" s="1"/>
      <c r="B77" s="1" t="s">
        <v>324</v>
      </c>
      <c r="C77" s="2" t="s">
        <v>10</v>
      </c>
      <c r="D77" s="2">
        <v>17</v>
      </c>
      <c r="E77" s="2">
        <v>1</v>
      </c>
      <c r="F77" s="2"/>
      <c r="G77" s="2"/>
      <c r="H77" s="11"/>
      <c r="I77" s="11"/>
      <c r="J77" s="2"/>
      <c r="K77" s="2"/>
      <c r="L77" s="45">
        <f>IF(COUNTA(E77,G77,I77,K77)=5,SUM(E77,G77,I77,K77)-MIN(E77,G77,I77,K77)-SMALL((E77,G77,I77,K77),2),IF(COUNTA(E77,G77,I77,K77)=4,SUM(E77,G77,I77,K77)-MIN(E77,G77,I77,K77),IF(COUNTA(E77,G77,I77,K77)=3,SUM(E77,G77,I77,K77),0)))</f>
        <v>0</v>
      </c>
      <c r="M77" s="3"/>
    </row>
    <row r="78" spans="1:13" ht="13.15" x14ac:dyDescent="0.35">
      <c r="A78" s="1"/>
      <c r="B78" s="3" t="s">
        <v>325</v>
      </c>
      <c r="C78" s="2" t="s">
        <v>8</v>
      </c>
      <c r="D78" s="11">
        <v>17</v>
      </c>
      <c r="E78" s="11">
        <v>1</v>
      </c>
      <c r="F78" s="2"/>
      <c r="G78" s="2"/>
      <c r="H78" s="11"/>
      <c r="I78" s="11"/>
      <c r="J78" s="2"/>
      <c r="K78" s="2"/>
      <c r="L78" s="45">
        <f>IF(COUNTA(E78,G78,I78,K78)=5,SUM(E78,G78,I78,K78)-MIN(E78,G78,I78,K78)-SMALL((E78,G78,I78,K78),2),IF(COUNTA(E78,G78,I78,K78)=4,SUM(E78,G78,I78,K78)-MIN(E78,G78,I78,K78),IF(COUNTA(E78,G78,I78,K78)=3,SUM(E78,G78,I78,K78),0)))</f>
        <v>0</v>
      </c>
    </row>
    <row r="79" spans="1:13" ht="13.15" x14ac:dyDescent="0.35">
      <c r="A79" s="1"/>
      <c r="B79" s="3" t="s">
        <v>326</v>
      </c>
      <c r="C79" s="2" t="s">
        <v>8</v>
      </c>
      <c r="D79" s="11">
        <v>17</v>
      </c>
      <c r="E79" s="11">
        <v>1</v>
      </c>
      <c r="F79" s="2"/>
      <c r="G79" s="2"/>
      <c r="H79" s="2"/>
      <c r="I79" s="2"/>
      <c r="J79" s="2"/>
      <c r="K79" s="2"/>
      <c r="L79" s="45">
        <f>IF(COUNTA(E79,G79,I79,K79)=5,SUM(E79,G79,I79,K79)-MIN(E79,G79,I79,K79)-SMALL((E79,G79,I79,K79),2),IF(COUNTA(E79,G79,I79,K79)=4,SUM(E79,G79,I79,K79)-MIN(E79,G79,I79,K79),IF(COUNTA(E79,G79,I79,K79)=3,SUM(E79,G79,I79,K79),0)))</f>
        <v>0</v>
      </c>
    </row>
    <row r="80" spans="1:13" ht="13.15" x14ac:dyDescent="0.35">
      <c r="A80" s="1"/>
      <c r="B80" s="3" t="s">
        <v>327</v>
      </c>
      <c r="C80" s="2" t="s">
        <v>7</v>
      </c>
      <c r="D80" s="11">
        <v>17</v>
      </c>
      <c r="E80" s="11">
        <v>1</v>
      </c>
      <c r="F80" s="2"/>
      <c r="G80" s="2"/>
      <c r="H80" s="2"/>
      <c r="I80" s="2"/>
      <c r="J80" s="2"/>
      <c r="K80" s="2"/>
      <c r="L80" s="45">
        <f>IF(COUNTA(E80,G80,I80,K80)=5,SUM(E80,G80,I80,K80)-MIN(E80,G80,I80,K80)-SMALL((E80,G80,I80,K80),2),IF(COUNTA(E80,G80,I80,K80)=4,SUM(E80,G80,I80,K80)-MIN(E80,G80,I80,K80),IF(COUNTA(E80,G80,I80,K80)=3,SUM(E80,G80,I80,K80),0)))</f>
        <v>0</v>
      </c>
    </row>
    <row r="81" spans="1:13" ht="13.15" x14ac:dyDescent="0.35">
      <c r="A81" s="1"/>
      <c r="B81" s="3" t="s">
        <v>380</v>
      </c>
      <c r="C81" s="2" t="s">
        <v>7</v>
      </c>
      <c r="D81" s="11"/>
      <c r="E81" s="11"/>
      <c r="F81" s="2">
        <v>1</v>
      </c>
      <c r="G81" s="2">
        <v>25</v>
      </c>
      <c r="H81" s="2"/>
      <c r="I81" s="2"/>
      <c r="J81" s="2"/>
      <c r="K81" s="2"/>
      <c r="L81" s="45">
        <f>IF(COUNTA(E81,G81,I81,K81)=5,SUM(E81,G81,I81,K81)-MIN(E81,G81,I81,K81)-SMALL((E81,G81,I81,K81),2),IF(COUNTA(E81,G81,I81,K81)=4,SUM(E81,G81,I81,K81)-MIN(E81,G81,I81,K81),IF(COUNTA(E81,G81,I81,K81)=3,SUM(E81,G81,I81,K81),0)))</f>
        <v>0</v>
      </c>
    </row>
    <row r="82" spans="1:13" ht="13.15" x14ac:dyDescent="0.35">
      <c r="A82" s="1"/>
      <c r="B82" s="3" t="s">
        <v>381</v>
      </c>
      <c r="C82" s="2" t="s">
        <v>21</v>
      </c>
      <c r="D82" s="11"/>
      <c r="E82" s="11"/>
      <c r="F82" s="2">
        <v>5</v>
      </c>
      <c r="G82" s="2">
        <v>13</v>
      </c>
      <c r="H82" s="11"/>
      <c r="I82" s="11"/>
      <c r="J82" s="2"/>
      <c r="K82" s="2"/>
      <c r="L82" s="45">
        <f>IF(COUNTA(E82,G82,I82,K82)=5,SUM(E82,G82,I82,K82)-MIN(E82,G82,I82,K82)-SMALL((E82,G82,I82,K82),2),IF(COUNTA(E82,G82,I82,K82)=4,SUM(E82,G82,I82,K82)-MIN(E82,G82,I82,K82),IF(COUNTA(E82,G82,I82,K82)=3,SUM(E82,G82,I82,K82),0)))</f>
        <v>0</v>
      </c>
    </row>
    <row r="83" spans="1:13" ht="13.15" x14ac:dyDescent="0.35">
      <c r="A83" s="1"/>
      <c r="B83" s="36" t="s">
        <v>382</v>
      </c>
      <c r="C83" s="2" t="s">
        <v>9</v>
      </c>
      <c r="D83" s="2"/>
      <c r="E83" s="2"/>
      <c r="F83" s="2">
        <v>6</v>
      </c>
      <c r="G83" s="2">
        <v>12</v>
      </c>
      <c r="H83" s="2"/>
      <c r="I83" s="2"/>
      <c r="J83" s="2"/>
      <c r="K83" s="2"/>
      <c r="L83" s="45">
        <f>IF(COUNTA(E83,G83,I83,K83)=5,SUM(E83,G83,I83,K83)-MIN(E83,G83,I83,K83)-SMALL((E83,G83,I83,K83),2),IF(COUNTA(E83,G83,I83,K83)=4,SUM(E83,G83,I83,K83)-MIN(E83,G83,I83,K83),IF(COUNTA(E83,G83,I83,K83)=3,SUM(E83,G83,I83,K83),0)))</f>
        <v>0</v>
      </c>
    </row>
    <row r="84" spans="1:13" ht="13.15" x14ac:dyDescent="0.35">
      <c r="A84" s="1"/>
      <c r="B84" s="36" t="s">
        <v>383</v>
      </c>
      <c r="C84" s="2" t="s">
        <v>10</v>
      </c>
      <c r="D84" s="2"/>
      <c r="E84" s="2"/>
      <c r="F84" s="2">
        <v>8</v>
      </c>
      <c r="G84" s="2">
        <v>10</v>
      </c>
      <c r="H84" s="11"/>
      <c r="I84" s="11"/>
      <c r="J84" s="2"/>
      <c r="K84" s="2"/>
      <c r="L84" s="45">
        <f>IF(COUNTA(E84,G84,I84,K84)=5,SUM(E84,G84,I84,K84)-MIN(E84,G84,I84,K84)-SMALL((E84,G84,I84,K84),2),IF(COUNTA(E84,G84,I84,K84)=4,SUM(E84,G84,I84,K84)-MIN(E84,G84,I84,K84),IF(COUNTA(E84,G84,I84,K84)=3,SUM(E84,G84,I84,K84),0)))</f>
        <v>0</v>
      </c>
    </row>
    <row r="85" spans="1:13" ht="13.15" x14ac:dyDescent="0.35">
      <c r="A85" s="1"/>
      <c r="B85" s="1" t="s">
        <v>384</v>
      </c>
      <c r="C85" s="2" t="s">
        <v>10</v>
      </c>
      <c r="D85" s="2"/>
      <c r="E85" s="2"/>
      <c r="F85" s="2">
        <v>9</v>
      </c>
      <c r="G85" s="2">
        <v>5</v>
      </c>
      <c r="H85" s="2"/>
      <c r="I85" s="2"/>
      <c r="J85" s="2"/>
      <c r="K85" s="2"/>
      <c r="L85" s="45">
        <f>IF(COUNTA(E85,G85,I85,K85)=5,SUM(E85,G85,I85,K85)-MIN(E85,G85,I85,K85)-SMALL((E85,G85,I85,K85),2),IF(COUNTA(E85,G85,I85,K85)=4,SUM(E85,G85,I85,K85)-MIN(E85,G85,I85,K85),IF(COUNTA(E85,G85,I85,K85)=3,SUM(E85,G85,I85,K85),0)))</f>
        <v>0</v>
      </c>
    </row>
    <row r="86" spans="1:13" s="51" customFormat="1" ht="13.15" x14ac:dyDescent="0.35">
      <c r="A86" s="1"/>
      <c r="B86" s="1" t="s">
        <v>385</v>
      </c>
      <c r="C86" s="2" t="s">
        <v>10</v>
      </c>
      <c r="D86" s="2"/>
      <c r="E86" s="2"/>
      <c r="F86" s="2">
        <v>9</v>
      </c>
      <c r="G86" s="2">
        <v>5</v>
      </c>
      <c r="H86" s="2"/>
      <c r="I86" s="2"/>
      <c r="J86" s="2"/>
      <c r="K86" s="2"/>
      <c r="L86" s="45"/>
      <c r="M86" s="3"/>
    </row>
    <row r="87" spans="1:13" s="51" customFormat="1" ht="13.15" x14ac:dyDescent="0.35">
      <c r="A87" s="1"/>
      <c r="B87" s="1" t="s">
        <v>386</v>
      </c>
      <c r="C87" s="2" t="s">
        <v>10</v>
      </c>
      <c r="D87" s="2"/>
      <c r="E87" s="2"/>
      <c r="F87" s="2">
        <v>9</v>
      </c>
      <c r="G87" s="2">
        <v>5</v>
      </c>
      <c r="H87" s="2"/>
      <c r="I87" s="2"/>
      <c r="J87" s="2"/>
      <c r="K87" s="2"/>
      <c r="L87" s="45"/>
      <c r="M87" s="3"/>
    </row>
    <row r="88" spans="1:13" ht="13.15" x14ac:dyDescent="0.35">
      <c r="A88" s="1"/>
      <c r="B88" s="1" t="s">
        <v>387</v>
      </c>
      <c r="C88" s="2" t="s">
        <v>10</v>
      </c>
      <c r="D88" s="2"/>
      <c r="E88" s="2"/>
      <c r="F88" s="2">
        <v>9</v>
      </c>
      <c r="G88" s="2">
        <v>5</v>
      </c>
      <c r="H88" s="2"/>
      <c r="I88" s="2"/>
      <c r="J88" s="2"/>
      <c r="K88" s="2"/>
      <c r="L88" s="45">
        <f>IF(COUNTA(E88,G88,I88,K88)=5,SUM(E88,G88,I88,K88)-MIN(E88,G88,I88,K88)-SMALL((E88,G88,I88,K88),2),IF(COUNTA(E88,G88,I88,K88)=4,SUM(E88,G88,I88,K88)-MIN(E88,G88,I88,K88),IF(COUNTA(E88,G88,I88,K88)=3,SUM(E88,G88,I88,K88),0)))</f>
        <v>0</v>
      </c>
    </row>
    <row r="89" spans="1:13" s="51" customFormat="1" ht="13.15" x14ac:dyDescent="0.35">
      <c r="A89" s="1"/>
      <c r="B89" s="1" t="s">
        <v>388</v>
      </c>
      <c r="C89" s="2" t="s">
        <v>10</v>
      </c>
      <c r="D89" s="2"/>
      <c r="E89" s="2"/>
      <c r="F89" s="2">
        <v>9</v>
      </c>
      <c r="G89" s="2">
        <v>5</v>
      </c>
      <c r="H89" s="2"/>
      <c r="I89" s="2"/>
      <c r="J89" s="2"/>
      <c r="K89" s="2"/>
      <c r="L89" s="45"/>
      <c r="M89" s="3"/>
    </row>
    <row r="90" spans="1:13" s="51" customFormat="1" ht="13.15" x14ac:dyDescent="0.35">
      <c r="A90" s="1"/>
      <c r="B90" s="1" t="s">
        <v>389</v>
      </c>
      <c r="C90" s="2" t="s">
        <v>7</v>
      </c>
      <c r="D90" s="2"/>
      <c r="E90" s="2"/>
      <c r="F90" s="2">
        <v>9</v>
      </c>
      <c r="G90" s="2">
        <v>5</v>
      </c>
      <c r="H90" s="2"/>
      <c r="I90" s="2"/>
      <c r="J90" s="2"/>
      <c r="K90" s="2"/>
      <c r="L90" s="45"/>
      <c r="M90" s="3"/>
    </row>
    <row r="91" spans="1:13" ht="13.15" x14ac:dyDescent="0.35">
      <c r="A91" s="1"/>
      <c r="B91" s="36" t="s">
        <v>390</v>
      </c>
      <c r="C91" s="2" t="s">
        <v>10</v>
      </c>
      <c r="D91" s="2"/>
      <c r="E91" s="2"/>
      <c r="F91" s="2">
        <v>9</v>
      </c>
      <c r="G91" s="2">
        <v>5</v>
      </c>
      <c r="H91" s="2"/>
      <c r="I91" s="2"/>
      <c r="J91" s="2"/>
      <c r="K91" s="2"/>
      <c r="L91" s="45">
        <f>IF(COUNTA(E91,G91,I91,K91)=5,SUM(E91,G91,I91,K91)-MIN(E91,G91,I91,K91)-SMALL((E91,G91,I91,K91),2),IF(COUNTA(E91,G91,I91,K91)=4,SUM(E91,G91,I91,K91)-MIN(E91,G91,I91,K91),IF(COUNTA(E91,G91,I91,K91)=3,SUM(E91,G91,I91,K91),0)))</f>
        <v>0</v>
      </c>
    </row>
    <row r="92" spans="1:13" ht="12.75" x14ac:dyDescent="0.35">
      <c r="A92" s="54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</row>
    <row r="93" spans="1:13" ht="13.15" x14ac:dyDescent="0.35">
      <c r="A93" s="40" t="s">
        <v>13</v>
      </c>
      <c r="B93" s="1" t="s">
        <v>329</v>
      </c>
      <c r="C93" s="2" t="s">
        <v>8</v>
      </c>
      <c r="D93" s="11">
        <v>1</v>
      </c>
      <c r="E93" s="11">
        <v>25</v>
      </c>
      <c r="F93" s="2"/>
      <c r="G93" s="2"/>
      <c r="H93" s="2"/>
      <c r="I93" s="2"/>
      <c r="J93" s="2"/>
      <c r="K93" s="2"/>
      <c r="L93" s="45">
        <f>IF(COUNTA(E93,G93,I93,K93)=5,SUM(E93,G93,I93,K93)-MIN(E93,G93,I93,K93)-SMALL((E93,G93,I93,K93),2),IF(COUNTA(E93,G93,I93,K93)=4,SUM(E93,G93,I93,K93)-MIN(E93,G93,I93,K93),IF(COUNTA(E93,G93,I93,K93)=3,SUM(E93,G93,I93,K93),0)))</f>
        <v>0</v>
      </c>
      <c r="M93" s="41"/>
    </row>
    <row r="94" spans="1:13" s="37" customFormat="1" ht="13.15" x14ac:dyDescent="0.35">
      <c r="A94" s="1"/>
      <c r="B94" s="1" t="s">
        <v>330</v>
      </c>
      <c r="C94" s="2" t="s">
        <v>21</v>
      </c>
      <c r="D94" s="2">
        <v>2</v>
      </c>
      <c r="E94" s="2">
        <v>21</v>
      </c>
      <c r="F94" s="11"/>
      <c r="G94" s="11"/>
      <c r="H94" s="11"/>
      <c r="I94" s="11"/>
      <c r="J94" s="2"/>
      <c r="K94" s="2"/>
      <c r="L94" s="45">
        <f>IF(COUNTA(E94,G94,I94,K94)=5,SUM(E94,G94,I94,K94)-MIN(E94,G94,I94,K94)-SMALL((E94,G94,I94,K94),2),IF(COUNTA(E94,G94,I94,K94)=4,SUM(E94,G94,I94,K94)-MIN(E94,G94,I94,K94),IF(COUNTA(E94,G94,I94,K94)=3,SUM(E94,G94,I94,K94),0)))</f>
        <v>0</v>
      </c>
      <c r="M94" s="3"/>
    </row>
    <row r="95" spans="1:13" s="37" customFormat="1" ht="13.15" x14ac:dyDescent="0.35">
      <c r="A95" s="1"/>
      <c r="B95" s="1" t="s">
        <v>331</v>
      </c>
      <c r="C95" s="2" t="s">
        <v>8</v>
      </c>
      <c r="D95" s="2">
        <v>3</v>
      </c>
      <c r="E95" s="2">
        <v>18</v>
      </c>
      <c r="F95" s="11"/>
      <c r="G95" s="11"/>
      <c r="H95" s="11"/>
      <c r="I95" s="11"/>
      <c r="J95" s="2"/>
      <c r="K95" s="2"/>
      <c r="L95" s="45">
        <f>IF(COUNTA(E95,G95,I95,K95)=5,SUM(E95,G95,I95,K95)-MIN(E95,G95,I95,K95)-SMALL((E95,G95,I95,K95),2),IF(COUNTA(E95,G95,I95,K95)=4,SUM(E95,G95,I95,K95)-MIN(E95,G95,I95,K95),IF(COUNTA(E95,G95,I95,K95)=3,SUM(E95,G95,I95,K95),0)))</f>
        <v>0</v>
      </c>
      <c r="M95" s="3"/>
    </row>
    <row r="96" spans="1:13" s="37" customFormat="1" ht="13.15" x14ac:dyDescent="0.35">
      <c r="A96" s="1"/>
      <c r="B96" s="1" t="s">
        <v>332</v>
      </c>
      <c r="C96" s="2" t="s">
        <v>7</v>
      </c>
      <c r="D96" s="2">
        <v>4</v>
      </c>
      <c r="E96" s="2">
        <v>15</v>
      </c>
      <c r="F96" s="63">
        <v>1</v>
      </c>
      <c r="G96" s="63">
        <v>25</v>
      </c>
      <c r="H96" s="11"/>
      <c r="I96" s="11"/>
      <c r="J96" s="2"/>
      <c r="K96" s="2"/>
      <c r="L96" s="45">
        <f>IF(COUNTA(E96,G96,I96,K96)=5,SUM(E96,G96,I96,K96)-MIN(E96,G96,I96,K96)-SMALL((E96,G96,I96,K96),2),IF(COUNTA(E96,G96,I96,K96)=4,SUM(E96,G96,I96,K96)-MIN(E96,G96,I96,K96),IF(COUNTA(E96,G96,I96,K96)=3,SUM(E96,G96,I96,K96),0)))</f>
        <v>0</v>
      </c>
      <c r="M96" s="3"/>
    </row>
    <row r="97" spans="1:13" ht="13.15" x14ac:dyDescent="0.35">
      <c r="A97" s="1"/>
      <c r="B97" s="1" t="s">
        <v>333</v>
      </c>
      <c r="C97" s="2" t="s">
        <v>10</v>
      </c>
      <c r="D97" s="11">
        <v>5</v>
      </c>
      <c r="E97" s="11">
        <v>13</v>
      </c>
      <c r="F97" s="63"/>
      <c r="G97" s="63"/>
      <c r="H97" s="2"/>
      <c r="I97" s="2"/>
      <c r="J97" s="2"/>
      <c r="K97" s="2"/>
      <c r="L97" s="45">
        <f>IF(COUNTA(E97,G97,I97,K97)=5,SUM(E97,G97,I97,K97)-MIN(E97,G97,I97,K97)-SMALL((E97,G97,I97,K97),2),IF(COUNTA(E97,G97,I97,K97)=4,SUM(E97,G97,I97,K97)-MIN(E97,G97,I97,K97),IF(COUNTA(E97,G97,I97,K97)=3,SUM(E97,G97,I97,K97),0)))</f>
        <v>0</v>
      </c>
    </row>
    <row r="98" spans="1:13" ht="13.15" x14ac:dyDescent="0.35">
      <c r="A98" s="1"/>
      <c r="B98" s="1" t="s">
        <v>334</v>
      </c>
      <c r="C98" s="2" t="s">
        <v>9</v>
      </c>
      <c r="D98" s="2">
        <v>6</v>
      </c>
      <c r="E98" s="2">
        <v>12</v>
      </c>
      <c r="F98" s="63">
        <v>2</v>
      </c>
      <c r="G98" s="63">
        <v>21</v>
      </c>
      <c r="H98" s="11"/>
      <c r="I98" s="11"/>
      <c r="J98" s="2"/>
      <c r="K98" s="2"/>
      <c r="L98" s="45">
        <f>IF(COUNTA(E98,G98,I98,K98)=5,SUM(E98,G98,I98,K98)-MIN(E98,G98,I98,K98)-SMALL((E98,G98,I98,K98),2),IF(COUNTA(E98,G98,I98,K98)=4,SUM(E98,G98,I98,K98)-MIN(E98,G98,I98,K98),IF(COUNTA(E98,G98,I98,K98)=3,SUM(E98,G98,I98,K98),0)))</f>
        <v>0</v>
      </c>
    </row>
    <row r="99" spans="1:13" ht="13.15" x14ac:dyDescent="0.35">
      <c r="A99" s="1"/>
      <c r="B99" s="1" t="s">
        <v>394</v>
      </c>
      <c r="C99" s="2" t="s">
        <v>10</v>
      </c>
      <c r="D99" s="11"/>
      <c r="E99" s="11"/>
      <c r="F99" s="63">
        <v>3</v>
      </c>
      <c r="G99" s="63">
        <v>18</v>
      </c>
      <c r="H99" s="11"/>
      <c r="I99" s="11"/>
      <c r="J99" s="2"/>
      <c r="K99" s="2"/>
      <c r="L99" s="45">
        <f>IF(COUNTA(E99,G99,I99,K99)=5,SUM(E99,G99,I99,K99)-MIN(E99,G99,I99,K99)-SMALL((E99,G99,I99,K99),2),IF(COUNTA(E99,G99,I99,K99)=4,SUM(E99,G99,I99,K99)-MIN(E99,G99,I99,K99),IF(COUNTA(E99,G99,I99,K99)=3,SUM(E99,G99,I99,K99),0)))</f>
        <v>0</v>
      </c>
    </row>
    <row r="100" spans="1:13" ht="13.15" x14ac:dyDescent="0.35">
      <c r="A100" s="1"/>
      <c r="B100" s="1"/>
      <c r="C100" s="2"/>
      <c r="D100" s="11"/>
      <c r="E100" s="11"/>
      <c r="F100" s="11"/>
      <c r="G100" s="11"/>
      <c r="H100" s="2"/>
      <c r="I100" s="2"/>
      <c r="J100" s="2"/>
      <c r="K100" s="2"/>
      <c r="L100" s="45">
        <f>IF(COUNTA(E100,G100,I100,K100)=5,SUM(E100,G100,I100,K100)-MIN(E100,G100,I100,K100)-SMALL((E100,G100,I100,K100),2),IF(COUNTA(E100,G100,I100,K100)=4,SUM(E100,G100,I100,K100)-MIN(E100,G100,I100,K100),IF(COUNTA(E100,G100,I100,K100)=3,SUM(E100,G100,I100,K100),0)))</f>
        <v>0</v>
      </c>
    </row>
    <row r="101" spans="1:13" ht="13.15" x14ac:dyDescent="0.35">
      <c r="A101" s="1"/>
      <c r="B101" s="1"/>
      <c r="C101" s="2"/>
      <c r="D101" s="11"/>
      <c r="E101" s="11"/>
      <c r="F101" s="11"/>
      <c r="G101" s="11"/>
      <c r="H101" s="2"/>
      <c r="I101" s="2"/>
      <c r="J101" s="2"/>
      <c r="K101" s="2"/>
      <c r="L101" s="45">
        <f>IF(COUNTA(E101,G101,I101,K101)=5,SUM(E101,G101,I101,K101)-MIN(E101,G101,I101,K101)-SMALL((E101,G101,I101,K101),2),IF(COUNTA(E101,G101,I101,K101)=4,SUM(E101,G101,I101,K101)-MIN(E101,G101,I101,K101),IF(COUNTA(E101,G101,I101,K101)=3,SUM(E101,G101,I101,K101),0)))</f>
        <v>0</v>
      </c>
    </row>
    <row r="102" spans="1:13" ht="13.15" x14ac:dyDescent="0.35">
      <c r="A102" s="1"/>
      <c r="B102" s="1"/>
      <c r="C102" s="2"/>
      <c r="D102" s="11"/>
      <c r="E102" s="11"/>
      <c r="F102" s="11"/>
      <c r="G102" s="11"/>
      <c r="H102" s="2"/>
      <c r="I102" s="2"/>
      <c r="J102" s="2"/>
      <c r="K102" s="2"/>
      <c r="L102" s="45">
        <f>IF(COUNTA(E102,G102,I102,K102)=5,SUM(E102,G102,I102,K102)-MIN(E102,G102,I102,K102)-SMALL((E102,G102,I102,K102),2),IF(COUNTA(E102,G102,I102,K102)=4,SUM(E102,G102,I102,K102)-MIN(E102,G102,I102,K102),IF(COUNTA(E102,G102,I102,K102)=3,SUM(E102,G102,I102,K102),0)))</f>
        <v>0</v>
      </c>
    </row>
    <row r="103" spans="1:13" ht="15.75" customHeight="1" x14ac:dyDescent="0.35">
      <c r="A103" s="3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45">
        <f>IF(COUNTA(E103,G103,I103,K103)=5,SUM(E103,G103,I103,K103)-MIN(E103,G103,I103,K103)-SMALL((E103,G103,I103,K103),2),IF(COUNTA(E103,G103,I103,K103)=4,SUM(E103,G103,I103,K103)-MIN(E103,G103,I103,K103),IF(COUNTA(E103,G103,I103,K103)=3,SUM(E103,G103,I103,K103),0)))</f>
        <v>0</v>
      </c>
    </row>
    <row r="104" spans="1:13" ht="15.75" customHeight="1" x14ac:dyDescent="0.35">
      <c r="A104" s="3"/>
      <c r="B104" s="3"/>
      <c r="C104" s="42"/>
      <c r="D104" s="3"/>
      <c r="E104" s="3"/>
      <c r="F104" s="3"/>
      <c r="G104" s="3"/>
      <c r="H104" s="3"/>
      <c r="I104" s="3"/>
      <c r="J104" s="3"/>
      <c r="K104" s="3"/>
      <c r="L104" s="3"/>
    </row>
    <row r="105" spans="1:13" ht="12.75" x14ac:dyDescent="0.35">
      <c r="A105" s="54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</row>
    <row r="106" spans="1:13" ht="13.15" x14ac:dyDescent="0.35">
      <c r="A106" s="40" t="s">
        <v>14</v>
      </c>
      <c r="B106" s="1" t="s">
        <v>335</v>
      </c>
      <c r="C106" s="2" t="s">
        <v>8</v>
      </c>
      <c r="D106" s="2">
        <v>1</v>
      </c>
      <c r="E106" s="2">
        <v>25</v>
      </c>
      <c r="F106" s="2"/>
      <c r="G106" s="2"/>
      <c r="H106" s="2"/>
      <c r="I106" s="2"/>
      <c r="J106" s="2"/>
      <c r="K106" s="2"/>
      <c r="L106" s="45">
        <f>IF(COUNTA(E106,G106,I106,K106)=5,SUM(E106,G106,I106,K106)-MIN(E106,G106,I106,K106)-SMALL((E106,G106,I106,K106),2),IF(COUNTA(E106,G106,I106,K106)=4,SUM(E106,G106,I106,K106)-MIN(E106,G106,I106,K106),IF(COUNTA(E106,G106,I106,K106)=3,SUM(E106,G106,I106,K106),0)))</f>
        <v>0</v>
      </c>
      <c r="M106" s="41"/>
    </row>
    <row r="107" spans="1:13" ht="13.15" x14ac:dyDescent="0.35">
      <c r="A107" s="1"/>
      <c r="B107" s="1" t="s">
        <v>370</v>
      </c>
      <c r="C107" s="2" t="s">
        <v>9</v>
      </c>
      <c r="D107" s="2">
        <v>2</v>
      </c>
      <c r="E107" s="2">
        <v>21</v>
      </c>
      <c r="F107" s="2">
        <v>1</v>
      </c>
      <c r="G107" s="2">
        <v>25</v>
      </c>
      <c r="H107" s="2"/>
      <c r="I107" s="2"/>
      <c r="J107" s="2"/>
      <c r="K107" s="2"/>
      <c r="L107" s="45">
        <f>IF(COUNTA(E107,G107,I107,K107)=5,SUM(E107,G107,I107,K107)-MIN(E107,G107,I107,K107)-SMALL((E107,G107,I107,K107),2),IF(COUNTA(E107,G107,I107,K107)=4,SUM(E107,G107,I107,K107)-MIN(E107,G107,I107,K107),IF(COUNTA(E107,G107,I107,K107)=3,SUM(E107,G107,I107,K107),0)))</f>
        <v>0</v>
      </c>
      <c r="M107" s="41"/>
    </row>
    <row r="108" spans="1:13" ht="13.15" x14ac:dyDescent="0.35">
      <c r="A108" s="1"/>
      <c r="B108" s="1" t="s">
        <v>336</v>
      </c>
      <c r="C108" s="2" t="s">
        <v>10</v>
      </c>
      <c r="D108" s="11">
        <v>3</v>
      </c>
      <c r="E108" s="11">
        <v>18</v>
      </c>
      <c r="F108" s="2">
        <v>3</v>
      </c>
      <c r="G108" s="2">
        <v>18</v>
      </c>
      <c r="H108" s="2"/>
      <c r="I108" s="2"/>
      <c r="J108" s="2"/>
      <c r="K108" s="2"/>
      <c r="L108" s="45">
        <f>IF(COUNTA(E108,G108,I108,K108)=5,SUM(E108,G108,I108,K108)-MIN(E108,G108,I108,K108)-SMALL((E108,G108,I108,K108),2),IF(COUNTA(E108,G108,I108,K108)=4,SUM(E108,G108,I108,K108)-MIN(E108,G108,I108,K108),IF(COUNTA(E108,G108,I108,K108)=3,SUM(E108,G108,I108,K108),0)))</f>
        <v>0</v>
      </c>
      <c r="M108" s="41"/>
    </row>
    <row r="109" spans="1:13" ht="13.15" x14ac:dyDescent="0.35">
      <c r="A109" s="1"/>
      <c r="B109" s="1" t="s">
        <v>337</v>
      </c>
      <c r="C109" s="2" t="s">
        <v>8</v>
      </c>
      <c r="D109" s="11">
        <v>4</v>
      </c>
      <c r="E109" s="11">
        <v>15</v>
      </c>
      <c r="F109" s="2"/>
      <c r="G109" s="2"/>
      <c r="H109" s="2"/>
      <c r="I109" s="2"/>
      <c r="J109" s="2"/>
      <c r="K109" s="2"/>
      <c r="L109" s="45">
        <f>IF(COUNTA(E109,G109,I109,K109)=5,SUM(E109,G109,I109,K109)-MIN(E109,G109,I109,K109)-SMALL((E109,G109,I109,K109),2),IF(COUNTA(E109,G109,I109,K109)=4,SUM(E109,G109,I109,K109)-MIN(E109,G109,I109,K109),IF(COUNTA(E109,G109,I109,K109)=3,SUM(E109,G109,I109,K109),0)))</f>
        <v>0</v>
      </c>
    </row>
    <row r="110" spans="1:13" ht="13.15" x14ac:dyDescent="0.35">
      <c r="A110" s="1"/>
      <c r="B110" s="1" t="s">
        <v>338</v>
      </c>
      <c r="C110" s="2" t="s">
        <v>7</v>
      </c>
      <c r="D110" s="11">
        <v>5</v>
      </c>
      <c r="E110" s="11">
        <v>13</v>
      </c>
      <c r="F110" s="2">
        <v>5</v>
      </c>
      <c r="G110" s="2">
        <v>13</v>
      </c>
      <c r="H110" s="2"/>
      <c r="I110" s="2"/>
      <c r="J110" s="2"/>
      <c r="K110" s="2"/>
      <c r="L110" s="45">
        <f>IF(COUNTA(E110,G110,I110,K110)=5,SUM(E110,G110,I110,K110)-MIN(E110,G110,I110,K110)-SMALL((E110,G110,I110,K110),2),IF(COUNTA(E110,G110,I110,K110)=4,SUM(E110,G110,I110,K110)-MIN(E110,G110,I110,K110),IF(COUNTA(E110,G110,I110,K110)=3,SUM(E110,G110,I110,K110),0)))</f>
        <v>0</v>
      </c>
    </row>
    <row r="111" spans="1:13" ht="13.15" x14ac:dyDescent="0.35">
      <c r="A111" s="1"/>
      <c r="B111" s="1" t="s">
        <v>339</v>
      </c>
      <c r="C111" s="2" t="s">
        <v>10</v>
      </c>
      <c r="D111" s="2">
        <v>6</v>
      </c>
      <c r="E111" s="2">
        <v>12</v>
      </c>
      <c r="F111" s="2">
        <v>6</v>
      </c>
      <c r="G111" s="2">
        <v>12</v>
      </c>
      <c r="H111" s="11"/>
      <c r="I111" s="11"/>
      <c r="J111" s="2"/>
      <c r="K111" s="2"/>
      <c r="L111" s="45">
        <f>IF(COUNTA(E111,G111,I111,K111)=5,SUM(E111,G111,I111,K111)-MIN(E111,G111,I111,K111)-SMALL((E111,G111,I111,K111),2),IF(COUNTA(E111,G111,I111,K111)=4,SUM(E111,G111,I111,K111)-MIN(E111,G111,I111,K111),IF(COUNTA(E111,G111,I111,K111)=3,SUM(E111,G111,I111,K111),0)))</f>
        <v>0</v>
      </c>
    </row>
    <row r="112" spans="1:13" s="37" customFormat="1" ht="13.15" x14ac:dyDescent="0.35">
      <c r="A112" s="1"/>
      <c r="B112" s="1" t="s">
        <v>340</v>
      </c>
      <c r="C112" s="2" t="s">
        <v>8</v>
      </c>
      <c r="D112" s="2">
        <v>7</v>
      </c>
      <c r="E112" s="2">
        <v>11</v>
      </c>
      <c r="F112" s="2"/>
      <c r="G112" s="2"/>
      <c r="H112" s="11"/>
      <c r="I112" s="11"/>
      <c r="J112" s="2"/>
      <c r="K112" s="2"/>
      <c r="L112" s="45">
        <f>IF(COUNTA(E112,G112,I112,K112)=5,SUM(E112,G112,I112,K112)-MIN(E112,G112,I112,K112)-SMALL((E112,G112,I112,K112),2),IF(COUNTA(E112,G112,I112,K112)=4,SUM(E112,G112,I112,K112)-MIN(E112,G112,I112,K112),IF(COUNTA(E112,G112,I112,K112)=3,SUM(E112,G112,I112,K112),0)))</f>
        <v>0</v>
      </c>
      <c r="M112" s="3"/>
    </row>
    <row r="113" spans="1:13" s="37" customFormat="1" ht="13.15" x14ac:dyDescent="0.35">
      <c r="A113" s="1"/>
      <c r="B113" s="1" t="s">
        <v>341</v>
      </c>
      <c r="C113" s="2" t="s">
        <v>10</v>
      </c>
      <c r="D113" s="2">
        <v>8</v>
      </c>
      <c r="E113" s="2">
        <v>10</v>
      </c>
      <c r="F113" s="2">
        <v>2</v>
      </c>
      <c r="G113" s="2">
        <v>21</v>
      </c>
      <c r="H113" s="11"/>
      <c r="I113" s="11"/>
      <c r="J113" s="2"/>
      <c r="K113" s="2"/>
      <c r="L113" s="45">
        <f>IF(COUNTA(E113,G113,I113,K113)=5,SUM(E113,G113,I113,K113)-MIN(E113,G113,I113,K113)-SMALL((E113,G113,I113,K113),2),IF(COUNTA(E113,G113,I113,K113)=4,SUM(E113,G113,I113,K113)-MIN(E113,G113,I113,K113),IF(COUNTA(E113,G113,I113,K113)=3,SUM(E113,G113,I113,K113),0)))</f>
        <v>0</v>
      </c>
      <c r="M113" s="3"/>
    </row>
    <row r="114" spans="1:13" s="37" customFormat="1" ht="13.15" x14ac:dyDescent="0.35">
      <c r="A114" s="1"/>
      <c r="B114" s="1" t="s">
        <v>342</v>
      </c>
      <c r="C114" s="2" t="s">
        <v>10</v>
      </c>
      <c r="D114" s="2">
        <v>9</v>
      </c>
      <c r="E114" s="2">
        <v>5</v>
      </c>
      <c r="F114" s="2">
        <v>4</v>
      </c>
      <c r="G114" s="2">
        <v>15</v>
      </c>
      <c r="H114" s="11"/>
      <c r="I114" s="11"/>
      <c r="J114" s="2"/>
      <c r="K114" s="2"/>
      <c r="L114" s="45">
        <f>IF(COUNTA(E114,G114,I114,K114)=5,SUM(E114,G114,I114,K114)-MIN(E114,G114,I114,K114)-SMALL((E114,G114,I114,K114),2),IF(COUNTA(E114,G114,I114,K114)=4,SUM(E114,G114,I114,K114)-MIN(E114,G114,I114,K114),IF(COUNTA(E114,G114,I114,K114)=3,SUM(E114,G114,I114,K114),0)))</f>
        <v>0</v>
      </c>
      <c r="M114" s="3"/>
    </row>
    <row r="115" spans="1:13" s="37" customFormat="1" ht="13.15" x14ac:dyDescent="0.35">
      <c r="A115" s="1"/>
      <c r="B115" s="1" t="s">
        <v>343</v>
      </c>
      <c r="C115" s="2" t="s">
        <v>10</v>
      </c>
      <c r="D115" s="2">
        <v>9</v>
      </c>
      <c r="E115" s="2">
        <v>5</v>
      </c>
      <c r="F115" s="2">
        <v>6</v>
      </c>
      <c r="G115" s="2">
        <v>12</v>
      </c>
      <c r="H115" s="11"/>
      <c r="I115" s="11"/>
      <c r="J115" s="2"/>
      <c r="K115" s="2"/>
      <c r="L115" s="45">
        <f>IF(COUNTA(E115,G115,I115,K115)=5,SUM(E115,G115,I115,K115)-MIN(E115,G115,I115,K115)-SMALL((E115,G115,I115,K115),2),IF(COUNTA(E115,G115,I115,K115)=4,SUM(E115,G115,I115,K115)-MIN(E115,G115,I115,K115),IF(COUNTA(E115,G115,I115,K115)=3,SUM(E115,G115,I115,K115),0)))</f>
        <v>0</v>
      </c>
      <c r="M115" s="3"/>
    </row>
    <row r="116" spans="1:13" ht="13.15" x14ac:dyDescent="0.35">
      <c r="A116" s="1"/>
      <c r="B116" s="1" t="s">
        <v>344</v>
      </c>
      <c r="C116" s="2" t="s">
        <v>8</v>
      </c>
      <c r="D116" s="2">
        <v>9</v>
      </c>
      <c r="E116" s="2">
        <v>5</v>
      </c>
      <c r="F116" s="2"/>
      <c r="G116" s="2"/>
      <c r="H116" s="11"/>
      <c r="I116" s="11"/>
      <c r="J116" s="2"/>
      <c r="K116" s="2"/>
      <c r="L116" s="45">
        <f>IF(COUNTA(E116,G116,I116,K116)=5,SUM(E116,G116,I116,K116)-MIN(E116,G116,I116,K116)-SMALL((E116,G116,I116,K116),2),IF(COUNTA(E116,G116,I116,K116)=4,SUM(E116,G116,I116,K116)-MIN(E116,G116,I116,K116),IF(COUNTA(E116,G116,I116,K116)=3,SUM(E116,G116,I116,K116),0)))</f>
        <v>0</v>
      </c>
    </row>
    <row r="117" spans="1:13" ht="13.15" x14ac:dyDescent="0.35">
      <c r="A117" s="1"/>
      <c r="B117" s="1" t="s">
        <v>345</v>
      </c>
      <c r="C117" s="2" t="s">
        <v>9</v>
      </c>
      <c r="D117" s="11">
        <v>9</v>
      </c>
      <c r="E117" s="11">
        <v>5</v>
      </c>
      <c r="F117" s="2"/>
      <c r="G117" s="2"/>
      <c r="H117" s="11"/>
      <c r="I117" s="11"/>
      <c r="J117" s="2"/>
      <c r="K117" s="2"/>
      <c r="L117" s="45">
        <f>IF(COUNTA(E117,G117,I117,K117)=5,SUM(E117,G117,I117,K117)-MIN(E117,G117,I117,K117)-SMALL((E117,G117,I117,K117),2),IF(COUNTA(E117,G117,I117,K117)=4,SUM(E117,G117,I117,K117)-MIN(E117,G117,I117,K117),IF(COUNTA(E117,G117,I117,K117)=3,SUM(E117,G117,I117,K117),0)))</f>
        <v>0</v>
      </c>
    </row>
    <row r="118" spans="1:13" ht="13.15" x14ac:dyDescent="0.35">
      <c r="A118" s="1"/>
      <c r="B118" s="1" t="s">
        <v>346</v>
      </c>
      <c r="C118" s="2" t="s">
        <v>21</v>
      </c>
      <c r="D118" s="11">
        <v>9</v>
      </c>
      <c r="E118" s="11">
        <v>5</v>
      </c>
      <c r="F118" s="2"/>
      <c r="G118" s="2"/>
      <c r="H118" s="11"/>
      <c r="I118" s="11"/>
      <c r="J118" s="2"/>
      <c r="K118" s="2"/>
      <c r="L118" s="45">
        <f>IF(COUNTA(E118,G118,I118,K118)=5,SUM(E118,G118,I118,K118)-MIN(E118,G118,I118,K118)-SMALL((E118,G118,I118,K118),2),IF(COUNTA(E118,G118,I118,K118)=4,SUM(E118,G118,I118,K118)-MIN(E118,G118,I118,K118),IF(COUNTA(E118,G118,I118,K118)=3,SUM(E118,G118,I118,K118),0)))</f>
        <v>0</v>
      </c>
    </row>
    <row r="119" spans="1:13" ht="13.15" x14ac:dyDescent="0.35">
      <c r="A119" s="1"/>
      <c r="B119" s="1"/>
      <c r="C119" s="2"/>
      <c r="D119" s="11"/>
      <c r="E119" s="11"/>
      <c r="F119" s="11"/>
      <c r="G119" s="11"/>
      <c r="H119" s="2"/>
      <c r="I119" s="2"/>
      <c r="J119" s="2"/>
      <c r="K119" s="2"/>
      <c r="L119" s="45">
        <f>IF(COUNTA(E119,G119,I119,K119)=5,SUM(E119,G119,I119,K119)-MIN(E119,G119,I119,K119)-SMALL((E119,G119,I119,K119),2),IF(COUNTA(E119,G119,I119,K119)=4,SUM(E119,G119,I119,K119)-MIN(E119,G119,I119,K119),IF(COUNTA(E119,G119,I119,K119)=3,SUM(E119,G119,I119,K119),0)))</f>
        <v>0</v>
      </c>
    </row>
    <row r="120" spans="1:13" ht="13.15" x14ac:dyDescent="0.35">
      <c r="A120" s="1"/>
      <c r="B120" s="1"/>
      <c r="C120" s="2"/>
      <c r="D120" s="11"/>
      <c r="E120" s="11"/>
      <c r="F120" s="2"/>
      <c r="G120" s="2"/>
      <c r="H120" s="11"/>
      <c r="I120" s="11"/>
      <c r="J120" s="2"/>
      <c r="K120" s="2"/>
      <c r="L120" s="45">
        <f>IF(COUNTA(E120,G120,I120,K120)=5,SUM(E120,G120,I120,K120)-MIN(E120,G120,I120,K120)-SMALL((E120,G120,I120,K120),2),IF(COUNTA(E120,G120,I120,K120)=4,SUM(E120,G120,I120,K120)-MIN(E120,G120,I120,K120),IF(COUNTA(E120,G120,I120,K120)=3,SUM(E120,G120,I120,K120),0)))</f>
        <v>0</v>
      </c>
    </row>
    <row r="121" spans="1:13" ht="13.15" x14ac:dyDescent="0.35">
      <c r="A121" s="1"/>
      <c r="B121" s="1"/>
      <c r="C121" s="2"/>
      <c r="D121" s="11"/>
      <c r="E121" s="11"/>
      <c r="F121" s="11"/>
      <c r="G121" s="11"/>
      <c r="H121" s="2"/>
      <c r="I121" s="2"/>
      <c r="J121" s="2"/>
      <c r="K121" s="2"/>
      <c r="L121" s="45">
        <f>IF(COUNTA(E121,G121,I121,K121)=5,SUM(E121,G121,I121,K121)-MIN(E121,G121,I121,K121)-SMALL((E121,G121,I121,K121),2),IF(COUNTA(E121,G121,I121,K121)=4,SUM(E121,G121,I121,K121)-MIN(E121,G121,I121,K121),IF(COUNTA(E121,G121,I121,K121)=3,SUM(E121,G121,I121,K121),0)))</f>
        <v>0</v>
      </c>
    </row>
    <row r="122" spans="1:13" ht="13.15" x14ac:dyDescent="0.35">
      <c r="A122" s="1"/>
      <c r="B122" s="1"/>
      <c r="C122" s="2"/>
      <c r="D122" s="11"/>
      <c r="E122" s="11"/>
      <c r="F122" s="11"/>
      <c r="G122" s="11"/>
      <c r="H122" s="2"/>
      <c r="I122" s="2"/>
      <c r="J122" s="2"/>
      <c r="K122" s="2"/>
      <c r="L122" s="45">
        <f>IF(COUNTA(E122,G122,I122,K122)=5,SUM(E122,G122,I122,K122)-MIN(E122,G122,I122,K122)-SMALL((E122,G122,I122,K122),2),IF(COUNTA(E122,G122,I122,K122)=4,SUM(E122,G122,I122,K122)-MIN(E122,G122,I122,K122),IF(COUNTA(E122,G122,I122,K122)=3,SUM(E122,G122,I122,K122),0)))</f>
        <v>0</v>
      </c>
    </row>
    <row r="123" spans="1:13" ht="13.15" x14ac:dyDescent="0.35">
      <c r="A123" s="1"/>
      <c r="B123" s="1"/>
      <c r="C123" s="2"/>
      <c r="D123" s="11"/>
      <c r="E123" s="11"/>
      <c r="F123" s="11"/>
      <c r="G123" s="11"/>
      <c r="H123" s="2"/>
      <c r="I123" s="2"/>
      <c r="J123" s="2"/>
      <c r="K123" s="2"/>
      <c r="L123" s="45">
        <f>IF(COUNTA(E123,G123,I123,K123)=5,SUM(E123,G123,I123,K123)-MIN(E123,G123,I123,K123)-SMALL((E123,G123,I123,K123),2),IF(COUNTA(E123,G123,I123,K123)=4,SUM(E123,G123,I123,K123)-MIN(E123,G123,I123,K123),IF(COUNTA(E123,G123,I123,K123)=3,SUM(E123,G123,I123,K123),0)))</f>
        <v>0</v>
      </c>
    </row>
    <row r="124" spans="1:13" ht="12.75" x14ac:dyDescent="0.35">
      <c r="A124" s="54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</row>
    <row r="125" spans="1:13" ht="13.15" x14ac:dyDescent="0.35">
      <c r="A125" s="40" t="s">
        <v>347</v>
      </c>
      <c r="B125" s="1" t="s">
        <v>348</v>
      </c>
      <c r="C125" s="2" t="s">
        <v>8</v>
      </c>
      <c r="D125" s="2">
        <v>1</v>
      </c>
      <c r="E125" s="2">
        <v>25</v>
      </c>
      <c r="F125" s="2"/>
      <c r="G125" s="2"/>
      <c r="H125" s="2"/>
      <c r="I125" s="2"/>
      <c r="J125" s="2"/>
      <c r="K125" s="2"/>
      <c r="L125" s="45">
        <f>IF(COUNTA(E125,G125,I125,K125)=5,SUM(E125,G125,I125,K125)-MIN(E125,G125,I125,K125)-SMALL((E125,G125,I125,K125),2),IF(COUNTA(E125,G125,I125,K125)=4,SUM(E125,G125,I125,K125)-MIN(E125,G125,I125,K125),IF(COUNTA(E125,G125,I125,K125)=3,SUM(E125,G125,I125,K125),0)))</f>
        <v>0</v>
      </c>
      <c r="M125" s="41"/>
    </row>
    <row r="126" spans="1:13" ht="13.15" x14ac:dyDescent="0.35">
      <c r="A126" s="1"/>
      <c r="B126" s="1" t="s">
        <v>349</v>
      </c>
      <c r="C126" s="2" t="s">
        <v>8</v>
      </c>
      <c r="D126" s="2">
        <v>2</v>
      </c>
      <c r="E126" s="2">
        <v>21</v>
      </c>
      <c r="F126" s="2"/>
      <c r="G126" s="2"/>
      <c r="H126" s="2"/>
      <c r="I126" s="2"/>
      <c r="J126" s="2"/>
      <c r="K126" s="2"/>
      <c r="L126" s="45">
        <f>IF(COUNTA(E126,G126,I126,K126)=5,SUM(E126,G126,I126,K126)-MIN(E126,G126,I126,K126)-SMALL((E126,G126,I126,K126),2),IF(COUNTA(E126,G126,I126,K126)=4,SUM(E126,G126,I126,K126)-MIN(E126,G126,I126,K126),IF(COUNTA(E126,G126,I126,K126)=3,SUM(E126,G126,I126,K126),0)))</f>
        <v>0</v>
      </c>
      <c r="M126" s="41"/>
    </row>
    <row r="127" spans="1:13" s="37" customFormat="1" ht="13.15" x14ac:dyDescent="0.35">
      <c r="A127" s="1"/>
      <c r="B127" s="1" t="s">
        <v>350</v>
      </c>
      <c r="C127" s="2" t="s">
        <v>8</v>
      </c>
      <c r="D127" s="2">
        <v>3</v>
      </c>
      <c r="E127" s="2">
        <v>18</v>
      </c>
      <c r="F127" s="2"/>
      <c r="G127" s="2"/>
      <c r="H127" s="2"/>
      <c r="I127" s="2"/>
      <c r="J127" s="2"/>
      <c r="K127" s="2"/>
      <c r="L127" s="45">
        <f>IF(COUNTA(E127,G127,I127,K127)=5,SUM(E127,G127,I127,K127)-MIN(E127,G127,I127,K127)-SMALL((E127,G127,I127,K127),2),IF(COUNTA(E127,G127,I127,K127)=4,SUM(E127,G127,I127,K127)-MIN(E127,G127,I127,K127),IF(COUNTA(E127,G127,I127,K127)=3,SUM(E127,G127,I127,K127),0)))</f>
        <v>0</v>
      </c>
      <c r="M127" s="41"/>
    </row>
    <row r="128" spans="1:13" s="37" customFormat="1" ht="13.15" x14ac:dyDescent="0.35">
      <c r="A128" s="1"/>
      <c r="B128" s="1" t="s">
        <v>351</v>
      </c>
      <c r="C128" s="2" t="s">
        <v>10</v>
      </c>
      <c r="D128" s="2">
        <v>4</v>
      </c>
      <c r="E128" s="2">
        <v>15</v>
      </c>
      <c r="F128" s="2">
        <v>1</v>
      </c>
      <c r="G128" s="2">
        <v>25</v>
      </c>
      <c r="H128" s="2"/>
      <c r="I128" s="2"/>
      <c r="J128" s="2"/>
      <c r="K128" s="2"/>
      <c r="L128" s="45">
        <f>IF(COUNTA(E128,G128,I128,K128)=5,SUM(E128,G128,I128,K128)-MIN(E128,G128,I128,K128)-SMALL((E128,G128,I128,K128),2),IF(COUNTA(E128,G128,I128,K128)=4,SUM(E128,G128,I128,K128)-MIN(E128,G128,I128,K128),IF(COUNTA(E128,G128,I128,K128)=3,SUM(E128,G128,I128,K128),0)))</f>
        <v>0</v>
      </c>
      <c r="M128" s="41"/>
    </row>
    <row r="129" spans="1:13" s="37" customFormat="1" ht="13.15" x14ac:dyDescent="0.35">
      <c r="A129" s="1"/>
      <c r="B129" s="1" t="s">
        <v>352</v>
      </c>
      <c r="C129" s="2" t="s">
        <v>7</v>
      </c>
      <c r="D129" s="2">
        <v>5</v>
      </c>
      <c r="E129" s="2">
        <v>13</v>
      </c>
      <c r="F129" s="2">
        <v>2</v>
      </c>
      <c r="G129" s="2">
        <v>21</v>
      </c>
      <c r="H129" s="2"/>
      <c r="I129" s="2"/>
      <c r="J129" s="2"/>
      <c r="K129" s="2"/>
      <c r="L129" s="45">
        <f>IF(COUNTA(E129,G129,I129,K129)=5,SUM(E129,G129,I129,K129)-MIN(E129,G129,I129,K129)-SMALL((E129,G129,I129,K129),2),IF(COUNTA(E129,G129,I129,K129)=4,SUM(E129,G129,I129,K129)-MIN(E129,G129,I129,K129),IF(COUNTA(E129,G129,I129,K129)=3,SUM(E129,G129,I129,K129),0)))</f>
        <v>0</v>
      </c>
      <c r="M129" s="41"/>
    </row>
    <row r="130" spans="1:13" s="37" customFormat="1" ht="13.15" x14ac:dyDescent="0.35">
      <c r="A130" s="1"/>
      <c r="B130" s="1" t="s">
        <v>353</v>
      </c>
      <c r="C130" s="2" t="s">
        <v>9</v>
      </c>
      <c r="D130" s="2">
        <v>6</v>
      </c>
      <c r="E130" s="2">
        <v>12</v>
      </c>
      <c r="F130" s="2">
        <v>4</v>
      </c>
      <c r="G130" s="2">
        <v>15</v>
      </c>
      <c r="H130" s="2"/>
      <c r="I130" s="2"/>
      <c r="J130" s="2"/>
      <c r="K130" s="2"/>
      <c r="L130" s="45">
        <f>IF(COUNTA(E130,G130,I130,K130)=5,SUM(E130,G130,I130,K130)-MIN(E130,G130,I130,K130)-SMALL((E130,G130,I130,K130),2),IF(COUNTA(E130,G130,I130,K130)=4,SUM(E130,G130,I130,K130)-MIN(E130,G130,I130,K130),IF(COUNTA(E130,G130,I130,K130)=3,SUM(E130,G130,I130,K130),0)))</f>
        <v>0</v>
      </c>
      <c r="M130" s="41"/>
    </row>
    <row r="131" spans="1:13" s="37" customFormat="1" ht="13.15" x14ac:dyDescent="0.35">
      <c r="A131" s="1"/>
      <c r="B131" s="1" t="s">
        <v>378</v>
      </c>
      <c r="C131" s="2" t="s">
        <v>9</v>
      </c>
      <c r="D131" s="2"/>
      <c r="E131" s="2"/>
      <c r="F131" s="2">
        <v>3</v>
      </c>
      <c r="G131" s="2">
        <v>18</v>
      </c>
      <c r="H131" s="2"/>
      <c r="I131" s="2"/>
      <c r="J131" s="2"/>
      <c r="K131" s="2"/>
      <c r="L131" s="45">
        <f>IF(COUNTA(E131,G131,I131,K131)=5,SUM(E131,G131,I131,K131)-MIN(E131,G131,I131,K131)-SMALL((E131,G131,I131,K131),2),IF(COUNTA(E131,G131,I131,K131)=4,SUM(E131,G131,I131,K131)-MIN(E131,G131,I131,K131),IF(COUNTA(E131,G131,I131,K131)=3,SUM(E131,G131,I131,K131),0)))</f>
        <v>0</v>
      </c>
      <c r="M131" s="41"/>
    </row>
    <row r="132" spans="1:13" s="37" customFormat="1" ht="13.15" x14ac:dyDescent="0.35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45">
        <f>IF(COUNTA(E132,G132,I132,K132)=5,SUM(E132,G132,I132,K132)-MIN(E132,G132,I132,K132)-SMALL((E132,G132,I132,K132),2),IF(COUNTA(E132,G132,I132,K132)=4,SUM(E132,G132,I132,K132)-MIN(E132,G132,I132,K132),IF(COUNTA(E132,G132,I132,K132)=3,SUM(E132,G132,I132,K132),0)))</f>
        <v>0</v>
      </c>
      <c r="M132" s="41"/>
    </row>
    <row r="133" spans="1:13" s="37" customFormat="1" ht="13.15" x14ac:dyDescent="0.35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45">
        <f>IF(COUNTA(E133,G133,I133,K133)=5,SUM(E133,G133,I133,K133)-MIN(E133,G133,I133,K133)-SMALL((E133,G133,I133,K133),2),IF(COUNTA(E133,G133,I133,K133)=4,SUM(E133,G133,I133,K133)-MIN(E133,G133,I133,K133),IF(COUNTA(E133,G133,I133,K133)=3,SUM(E133,G133,I133,K133),0)))</f>
        <v>0</v>
      </c>
      <c r="M133" s="41"/>
    </row>
    <row r="134" spans="1:13" s="37" customFormat="1" ht="13.15" x14ac:dyDescent="0.35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45">
        <f>IF(COUNTA(E134,G134,I134,K134)=5,SUM(E134,G134,I134,K134)-MIN(E134,G134,I134,K134)-SMALL((E134,G134,I134,K134),2),IF(COUNTA(E134,G134,I134,K134)=4,SUM(E134,G134,I134,K134)-MIN(E134,G134,I134,K134),IF(COUNTA(E134,G134,I134,K134)=3,SUM(E134,G134,I134,K134),0)))</f>
        <v>0</v>
      </c>
      <c r="M134" s="41"/>
    </row>
    <row r="135" spans="1:13" ht="13.15" x14ac:dyDescent="0.35">
      <c r="A135" s="1"/>
      <c r="B135" s="1"/>
      <c r="C135" s="2"/>
      <c r="D135" s="2"/>
      <c r="E135" s="2"/>
      <c r="F135" s="11"/>
      <c r="G135" s="11"/>
      <c r="H135" s="2"/>
      <c r="I135" s="2"/>
      <c r="J135" s="2"/>
      <c r="K135" s="2"/>
      <c r="L135" s="45">
        <f>IF(COUNTA(E135,G135,I135,K135)=5,SUM(E135,G135,I135,K135)-MIN(E135,G135,I135,K135)-SMALL((E135,G135,I135,K135),2),IF(COUNTA(E135,G135,I135,K135)=4,SUM(E135,G135,I135,K135)-MIN(E135,G135,I135,K135),IF(COUNTA(E135,G135,I135,K135)=3,SUM(E135,G135,I135,K135),0)))</f>
        <v>0</v>
      </c>
      <c r="M135" s="10"/>
    </row>
    <row r="136" spans="1:13" ht="13.15" x14ac:dyDescent="0.35">
      <c r="A136" s="1"/>
      <c r="B136" s="1"/>
      <c r="C136" s="2"/>
      <c r="D136" s="2"/>
      <c r="E136" s="2"/>
      <c r="F136" s="11"/>
      <c r="G136" s="11"/>
      <c r="H136" s="11"/>
      <c r="I136" s="11"/>
      <c r="J136" s="2"/>
      <c r="K136" s="2"/>
      <c r="L136" s="45">
        <f>IF(COUNTA(E136,G136,I136,K136)=5,SUM(E136,G136,I136,K136)-MIN(E136,G136,I136,K136)-SMALL((E136,G136,I136,K136),2),IF(COUNTA(E136,G136,I136,K136)=4,SUM(E136,G136,I136,K136)-MIN(E136,G136,I136,K136),IF(COUNTA(E136,G136,I136,K136)=3,SUM(E136,G136,I136,K136),0)))</f>
        <v>0</v>
      </c>
    </row>
    <row r="137" spans="1:13" ht="13.15" x14ac:dyDescent="0.35">
      <c r="A137" s="1"/>
      <c r="B137" s="1"/>
      <c r="C137" s="2"/>
      <c r="D137" s="11"/>
      <c r="E137" s="11"/>
      <c r="F137" s="2"/>
      <c r="G137" s="2"/>
      <c r="H137" s="11"/>
      <c r="I137" s="11"/>
      <c r="J137" s="2"/>
      <c r="K137" s="2"/>
      <c r="L137" s="45">
        <f>IF(COUNTA(E137,G137,I137,K137)=5,SUM(E137,G137,I137,K137)-MIN(E137,G137,I137,K137)-SMALL((E137,G137,I137,K137),2),IF(COUNTA(E137,G137,I137,K137)=4,SUM(E137,G137,I137,K137)-MIN(E137,G137,I137,K137),IF(COUNTA(E137,G137,I137,K137)=3,SUM(E137,G137,I137,K137),0)))</f>
        <v>0</v>
      </c>
    </row>
    <row r="138" spans="1:13" ht="12.75" x14ac:dyDescent="0.35">
      <c r="A138" s="54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</row>
    <row r="139" spans="1:13" ht="13.15" x14ac:dyDescent="0.35">
      <c r="A139" s="40" t="s">
        <v>15</v>
      </c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45">
        <f>IF(COUNTA(E139,G139,I139,K139)=5,SUM(E139,G139,I139,K139)-MIN(E139,G139,I139,K139)-SMALL((E139,G139,I139,K139),2),IF(COUNTA(E139,G139,I139,K139)=4,SUM(E139,G139,I139,K139)-MIN(E139,G139,I139,K139),IF(COUNTA(E139,G139,I139,K139)=3,SUM(E139,G139,I139,K139),0)))</f>
        <v>0</v>
      </c>
      <c r="M139" s="41"/>
    </row>
    <row r="140" spans="1:13" ht="13.15" x14ac:dyDescent="0.35">
      <c r="A140" s="1"/>
      <c r="B140" s="43" t="s">
        <v>269</v>
      </c>
      <c r="C140" s="2" t="s">
        <v>8</v>
      </c>
      <c r="D140" s="2">
        <v>1</v>
      </c>
      <c r="E140" s="2">
        <v>25</v>
      </c>
      <c r="F140" s="2"/>
      <c r="G140" s="2"/>
      <c r="H140" s="2"/>
      <c r="I140" s="2"/>
      <c r="J140" s="2"/>
      <c r="K140" s="2"/>
      <c r="L140" s="45">
        <f>IF(COUNTA(E140,G140,I140,K140)=5,SUM(E140,G140,I140,K140)-MIN(E140,G140,I140,K140)-SMALL((E140,G140,I140,K140),2),IF(COUNTA(E140,G140,I140,K140)=4,SUM(E140,G140,I140,K140)-MIN(E140,G140,I140,K140),IF(COUNTA(E140,G140,I140,K140)=3,SUM(E140,G140,I140,K140),0)))</f>
        <v>0</v>
      </c>
      <c r="M140" s="41"/>
    </row>
    <row r="141" spans="1:13" ht="13.15" x14ac:dyDescent="0.35">
      <c r="A141" s="1"/>
      <c r="B141" s="43" t="s">
        <v>270</v>
      </c>
      <c r="C141" s="2" t="s">
        <v>10</v>
      </c>
      <c r="D141" s="2">
        <v>2</v>
      </c>
      <c r="E141" s="2">
        <v>21</v>
      </c>
      <c r="F141" s="2">
        <v>1</v>
      </c>
      <c r="G141" s="2">
        <v>25</v>
      </c>
      <c r="H141" s="2"/>
      <c r="I141" s="2"/>
      <c r="J141" s="2"/>
      <c r="K141" s="2"/>
      <c r="L141" s="45">
        <f>IF(COUNTA(E141,G141,I141,K141)=5,SUM(E141,G141,I141,K141)-MIN(E141,G141,I141,K141)-SMALL((E141,G141,I141,K141),2),IF(COUNTA(E141,G141,I141,K141)=4,SUM(E141,G141,I141,K141)-MIN(E141,G141,I141,K141),IF(COUNTA(E141,G141,I141,K141)=3,SUM(E141,G141,I141,K141),0)))</f>
        <v>0</v>
      </c>
      <c r="M141" s="41"/>
    </row>
    <row r="142" spans="1:13" ht="13.15" x14ac:dyDescent="0.35">
      <c r="A142" s="1"/>
      <c r="B142" s="3" t="s">
        <v>271</v>
      </c>
      <c r="C142" s="2" t="s">
        <v>8</v>
      </c>
      <c r="D142" s="2">
        <v>3</v>
      </c>
      <c r="E142" s="2">
        <v>18</v>
      </c>
      <c r="F142" s="2"/>
      <c r="G142" s="2"/>
      <c r="H142" s="2"/>
      <c r="I142" s="2"/>
      <c r="J142" s="2"/>
      <c r="K142" s="2"/>
      <c r="L142" s="45">
        <f>IF(COUNTA(E142,G142,I142,K142)=5,SUM(E142,G142,I142,K142)-MIN(E142,G142,I142,K142)-SMALL((E142,G142,I142,K142),2),IF(COUNTA(E142,G142,I142,K142)=4,SUM(E142,G142,I142,K142)-MIN(E142,G142,I142,K142),IF(COUNTA(E142,G142,I142,K142)=3,SUM(E142,G142,I142,K142),0)))</f>
        <v>0</v>
      </c>
    </row>
    <row r="143" spans="1:13" ht="13.15" x14ac:dyDescent="0.35">
      <c r="A143" s="1"/>
      <c r="B143" s="1" t="s">
        <v>272</v>
      </c>
      <c r="C143" s="2" t="s">
        <v>10</v>
      </c>
      <c r="D143" s="2">
        <v>4</v>
      </c>
      <c r="E143" s="2">
        <v>15</v>
      </c>
      <c r="F143" s="2">
        <v>6</v>
      </c>
      <c r="G143" s="2">
        <v>12</v>
      </c>
      <c r="H143" s="2"/>
      <c r="I143" s="2"/>
      <c r="J143" s="2"/>
      <c r="K143" s="2"/>
      <c r="L143" s="45">
        <f>IF(COUNTA(E143,G143,I143,K143)=5,SUM(E143,G143,I143,K143)-MIN(E143,G143,I143,K143)-SMALL((E143,G143,I143,K143),2),IF(COUNTA(E143,G143,I143,K143)=4,SUM(E143,G143,I143,K143)-MIN(E143,G143,I143,K143),IF(COUNTA(E143,G143,I143,K143)=3,SUM(E143,G143,I143,K143),0)))</f>
        <v>0</v>
      </c>
    </row>
    <row r="144" spans="1:13" ht="13.15" x14ac:dyDescent="0.35">
      <c r="A144" s="1"/>
      <c r="B144" s="43" t="s">
        <v>273</v>
      </c>
      <c r="C144" s="2" t="s">
        <v>9</v>
      </c>
      <c r="D144" s="2">
        <v>5</v>
      </c>
      <c r="E144" s="2">
        <v>13</v>
      </c>
      <c r="F144" s="2">
        <v>3</v>
      </c>
      <c r="G144" s="2">
        <v>18</v>
      </c>
      <c r="H144" s="2"/>
      <c r="I144" s="2"/>
      <c r="J144" s="2"/>
      <c r="K144" s="2"/>
      <c r="L144" s="45">
        <f>IF(COUNTA(E144,G144,I144,K144)=5,SUM(E144,G144,I144,K144)-MIN(E144,G144,I144,K144)-SMALL((E144,G144,I144,K144),2),IF(COUNTA(E144,G144,I144,K144)=4,SUM(E144,G144,I144,K144)-MIN(E144,G144,I144,K144),IF(COUNTA(E144,G144,I144,K144)=3,SUM(E144,G144,I144,K144),0)))</f>
        <v>0</v>
      </c>
    </row>
    <row r="145" spans="1:12" ht="13.15" x14ac:dyDescent="0.35">
      <c r="A145" s="1"/>
      <c r="B145" s="1" t="s">
        <v>371</v>
      </c>
      <c r="C145" s="2" t="s">
        <v>8</v>
      </c>
      <c r="D145" s="2">
        <v>6</v>
      </c>
      <c r="E145" s="2">
        <v>12</v>
      </c>
      <c r="F145" s="2"/>
      <c r="G145" s="2"/>
      <c r="H145" s="2"/>
      <c r="I145" s="2"/>
      <c r="J145" s="2"/>
      <c r="K145" s="2"/>
      <c r="L145" s="45">
        <f>IF(COUNTA(E145,G145,I145,K145)=5,SUM(E145,G145,I145,K145)-MIN(E145,G145,I145,K145)-SMALL((E145,G145,I145,K145),2),IF(COUNTA(E145,G145,I145,K145)=4,SUM(E145,G145,I145,K145)-MIN(E145,G145,I145,K145),IF(COUNTA(E145,G145,I145,K145)=3,SUM(E145,G145,I145,K145),0)))</f>
        <v>0</v>
      </c>
    </row>
    <row r="146" spans="1:12" ht="13.15" x14ac:dyDescent="0.35">
      <c r="A146" s="1"/>
      <c r="B146" s="3" t="s">
        <v>274</v>
      </c>
      <c r="C146" s="2" t="s">
        <v>8</v>
      </c>
      <c r="D146" s="2">
        <v>7</v>
      </c>
      <c r="E146" s="2">
        <v>11</v>
      </c>
      <c r="F146" s="2"/>
      <c r="G146" s="2"/>
      <c r="H146" s="2"/>
      <c r="I146" s="2"/>
      <c r="J146" s="2"/>
      <c r="K146" s="2"/>
      <c r="L146" s="45">
        <f>IF(COUNTA(E146,G146,I146,K146)=5,SUM(E146,G146,I146,K146)-MIN(E146,G146,I146,K146)-SMALL((E146,G146,I146,K146),2),IF(COUNTA(E146,G146,I146,K146)=4,SUM(E146,G146,I146,K146)-MIN(E146,G146,I146,K146),IF(COUNTA(E146,G146,I146,K146)=3,SUM(E146,G146,I146,K146),0)))</f>
        <v>0</v>
      </c>
    </row>
    <row r="147" spans="1:12" ht="13.15" x14ac:dyDescent="0.35">
      <c r="A147" s="1"/>
      <c r="B147" s="1" t="s">
        <v>275</v>
      </c>
      <c r="C147" s="2" t="s">
        <v>8</v>
      </c>
      <c r="D147" s="11">
        <v>8</v>
      </c>
      <c r="E147" s="11">
        <v>10</v>
      </c>
      <c r="F147" s="2"/>
      <c r="G147" s="2"/>
      <c r="H147" s="11"/>
      <c r="I147" s="11"/>
      <c r="J147" s="2"/>
      <c r="K147" s="2"/>
      <c r="L147" s="45">
        <f>IF(COUNTA(E147,G147,I147,K147)=5,SUM(E147,G147,I147,K147)-MIN(E147,G147,I147,K147)-SMALL((E147,G147,I147,K147),2),IF(COUNTA(E147,G147,I147,K147)=4,SUM(E147,G147,I147,K147)-MIN(E147,G147,I147,K147),IF(COUNTA(E147,G147,I147,K147)=3,SUM(E147,G147,I147,K147),0)))</f>
        <v>0</v>
      </c>
    </row>
    <row r="148" spans="1:12" ht="13.15" x14ac:dyDescent="0.35">
      <c r="A148" s="1"/>
      <c r="B148" s="1" t="s">
        <v>276</v>
      </c>
      <c r="C148" s="2" t="s">
        <v>21</v>
      </c>
      <c r="D148" s="11">
        <v>9</v>
      </c>
      <c r="E148" s="11">
        <v>5</v>
      </c>
      <c r="F148" s="2">
        <v>5</v>
      </c>
      <c r="G148" s="2">
        <v>13</v>
      </c>
      <c r="H148" s="2"/>
      <c r="I148" s="2"/>
      <c r="J148" s="2"/>
      <c r="K148" s="2"/>
      <c r="L148" s="45">
        <f>IF(COUNTA(E148,G148,I148,K148)=5,SUM(E148,G148,I148,K148)-MIN(E148,G148,I148,K148)-SMALL((E148,G148,I148,K148),2),IF(COUNTA(E148,G148,I148,K148)=4,SUM(E148,G148,I148,K148)-MIN(E148,G148,I148,K148),IF(COUNTA(E148,G148,I148,K148)=3,SUM(E148,G148,I148,K148),0)))</f>
        <v>0</v>
      </c>
    </row>
    <row r="149" spans="1:12" ht="13.15" x14ac:dyDescent="0.35">
      <c r="A149" s="1"/>
      <c r="B149" s="1" t="s">
        <v>277</v>
      </c>
      <c r="C149" s="2" t="s">
        <v>10</v>
      </c>
      <c r="D149" s="11">
        <v>9</v>
      </c>
      <c r="E149" s="11">
        <v>5</v>
      </c>
      <c r="F149" s="2">
        <v>4</v>
      </c>
      <c r="G149" s="2">
        <v>15</v>
      </c>
      <c r="H149" s="2"/>
      <c r="I149" s="2"/>
      <c r="J149" s="2"/>
      <c r="K149" s="2"/>
      <c r="L149" s="45">
        <f>IF(COUNTA(E149,G149,I149,K149)=5,SUM(E149,G149,I149,K149)-MIN(E149,G149,I149,K149)-SMALL((E149,G149,I149,K149),2),IF(COUNTA(E149,G149,I149,K149)=4,SUM(E149,G149,I149,K149)-MIN(E149,G149,I149,K149),IF(COUNTA(E149,G149,I149,K149)=3,SUM(E149,G149,I149,K149),0)))</f>
        <v>0</v>
      </c>
    </row>
    <row r="150" spans="1:12" ht="13.15" x14ac:dyDescent="0.35">
      <c r="A150" s="1"/>
      <c r="B150" s="1" t="s">
        <v>278</v>
      </c>
      <c r="C150" s="2" t="s">
        <v>10</v>
      </c>
      <c r="D150" s="11">
        <v>9</v>
      </c>
      <c r="E150" s="11">
        <v>5</v>
      </c>
      <c r="F150" s="2">
        <v>2</v>
      </c>
      <c r="G150" s="2">
        <v>21</v>
      </c>
      <c r="H150" s="2"/>
      <c r="I150" s="2"/>
      <c r="J150" s="2"/>
      <c r="K150" s="2"/>
      <c r="L150" s="45">
        <f>IF(COUNTA(E150,G150,I150,K150)=5,SUM(E150,G150,I150,K150)-MIN(E150,G150,I150,K150)-SMALL((E150,G150,I150,K150),2),IF(COUNTA(E150,G150,I150,K150)=4,SUM(E150,G150,I150,K150)-MIN(E150,G150,I150,K150),IF(COUNTA(E150,G150,I150,K150)=3,SUM(E150,G150,I150,K150),0)))</f>
        <v>0</v>
      </c>
    </row>
    <row r="151" spans="1:12" ht="13.15" x14ac:dyDescent="0.35">
      <c r="A151" s="1"/>
      <c r="B151" s="43" t="s">
        <v>279</v>
      </c>
      <c r="C151" s="2" t="s">
        <v>8</v>
      </c>
      <c r="D151" s="2">
        <v>9</v>
      </c>
      <c r="E151" s="2">
        <v>5</v>
      </c>
      <c r="F151" s="2"/>
      <c r="G151" s="2"/>
      <c r="H151" s="11"/>
      <c r="I151" s="11"/>
      <c r="J151" s="2"/>
      <c r="K151" s="2"/>
      <c r="L151" s="45">
        <f>IF(COUNTA(E151,G151,I151,K151)=5,SUM(E151,G151,I151,K151)-MIN(E151,G151,I151,K151)-SMALL((E151,G151,I151,K151),2),IF(COUNTA(E151,G151,I151,K151)=4,SUM(E151,G151,I151,K151)-MIN(E151,G151,I151,K151),IF(COUNTA(E151,G151,I151,K151)=3,SUM(E151,G151,I151,K151),0)))</f>
        <v>0</v>
      </c>
    </row>
    <row r="152" spans="1:12" ht="13.15" x14ac:dyDescent="0.35">
      <c r="A152" s="1"/>
      <c r="B152" s="1" t="s">
        <v>280</v>
      </c>
      <c r="C152" s="2" t="s">
        <v>8</v>
      </c>
      <c r="D152" s="11">
        <v>9</v>
      </c>
      <c r="E152" s="11">
        <v>5</v>
      </c>
      <c r="F152" s="2"/>
      <c r="G152" s="2"/>
      <c r="H152" s="2"/>
      <c r="I152" s="2"/>
      <c r="J152" s="2"/>
      <c r="K152" s="2"/>
      <c r="L152" s="45">
        <f>IF(COUNTA(E152,G152,I152,K152)=5,SUM(E152,G152,I152,K152)-MIN(E152,G152,I152,K152)-SMALL((E152,G152,I152,K152),2),IF(COUNTA(E152,G152,I152,K152)=4,SUM(E152,G152,I152,K152)-MIN(E152,G152,I152,K152),IF(COUNTA(E152,G152,I152,K152)=3,SUM(E152,G152,I152,K152),0)))</f>
        <v>0</v>
      </c>
    </row>
    <row r="153" spans="1:12" ht="13.15" x14ac:dyDescent="0.35">
      <c r="A153" s="1"/>
      <c r="B153" s="1" t="s">
        <v>281</v>
      </c>
      <c r="C153" s="2" t="s">
        <v>8</v>
      </c>
      <c r="D153" s="11">
        <v>9</v>
      </c>
      <c r="E153" s="11">
        <v>5</v>
      </c>
      <c r="F153" s="2"/>
      <c r="G153" s="2"/>
      <c r="H153" s="11"/>
      <c r="I153" s="11"/>
      <c r="J153" s="2"/>
      <c r="K153" s="2"/>
      <c r="L153" s="45">
        <f>IF(COUNTA(E153,G153,I153,K153)=5,SUM(E153,G153,I153,K153)-MIN(E153,G153,I153,K153)-SMALL((E153,G153,I153,K153),2),IF(COUNTA(E153,G153,I153,K153)=4,SUM(E153,G153,I153,K153)-MIN(E153,G153,I153,K153),IF(COUNTA(E153,G153,I153,K153)=3,SUM(E153,G153,I153,K153),0)))</f>
        <v>0</v>
      </c>
    </row>
    <row r="154" spans="1:12" ht="13.15" x14ac:dyDescent="0.35">
      <c r="A154" s="1"/>
      <c r="B154" s="1" t="s">
        <v>282</v>
      </c>
      <c r="C154" s="2" t="s">
        <v>8</v>
      </c>
      <c r="D154" s="11">
        <v>9</v>
      </c>
      <c r="E154" s="11">
        <v>5</v>
      </c>
      <c r="F154" s="2"/>
      <c r="G154" s="2"/>
      <c r="H154" s="2"/>
      <c r="I154" s="2"/>
      <c r="J154" s="2"/>
      <c r="K154" s="2"/>
      <c r="L154" s="45">
        <f>IF(COUNTA(E154,G154,I154,K154)=5,SUM(E154,G154,I154,K154)-MIN(E154,G154,I154,K154)-SMALL((E154,G154,I154,K154),2),IF(COUNTA(E154,G154,I154,K154)=4,SUM(E154,G154,I154,K154)-MIN(E154,G154,I154,K154),IF(COUNTA(E154,G154,I154,K154)=3,SUM(E154,G154,I154,K154),0)))</f>
        <v>0</v>
      </c>
    </row>
    <row r="155" spans="1:12" ht="13.15" x14ac:dyDescent="0.35">
      <c r="A155" s="1"/>
      <c r="B155" s="1" t="s">
        <v>283</v>
      </c>
      <c r="C155" s="2" t="s">
        <v>8</v>
      </c>
      <c r="D155" s="11">
        <v>9</v>
      </c>
      <c r="E155" s="11">
        <v>5</v>
      </c>
      <c r="F155" s="2"/>
      <c r="G155" s="2"/>
      <c r="H155" s="2"/>
      <c r="I155" s="2"/>
      <c r="J155" s="2"/>
      <c r="K155" s="2"/>
      <c r="L155" s="45">
        <f>IF(COUNTA(E155,G155,I155,K155)=5,SUM(E155,G155,I155,K155)-MIN(E155,G155,I155,K155)-SMALL((E155,G155,I155,K155),2),IF(COUNTA(E155,G155,I155,K155)=4,SUM(E155,G155,I155,K155)-MIN(E155,G155,I155,K155),IF(COUNTA(E155,G155,I155,K155)=3,SUM(E155,G155,I155,K155),0)))</f>
        <v>0</v>
      </c>
    </row>
    <row r="156" spans="1:12" ht="13.15" x14ac:dyDescent="0.35">
      <c r="A156" s="1"/>
      <c r="B156" s="1" t="s">
        <v>284</v>
      </c>
      <c r="C156" s="2" t="s">
        <v>21</v>
      </c>
      <c r="D156" s="2">
        <v>17</v>
      </c>
      <c r="E156" s="2">
        <v>1</v>
      </c>
      <c r="F156" s="2"/>
      <c r="G156" s="2"/>
      <c r="H156" s="11"/>
      <c r="I156" s="11"/>
      <c r="J156" s="2"/>
      <c r="K156" s="2"/>
      <c r="L156" s="45">
        <f>IF(COUNTA(E156,G156,I156,K156)=5,SUM(E156,G156,I156,K156)-MIN(E156,G156,I156,K156)-SMALL((E156,G156,I156,K156),2),IF(COUNTA(E156,G156,I156,K156)=4,SUM(E156,G156,I156,K156)-MIN(E156,G156,I156,K156),IF(COUNTA(E156,G156,I156,K156)=3,SUM(E156,G156,I156,K156),0)))</f>
        <v>0</v>
      </c>
    </row>
    <row r="157" spans="1:12" ht="13.15" x14ac:dyDescent="0.35">
      <c r="A157" s="1"/>
      <c r="B157" s="1" t="s">
        <v>379</v>
      </c>
      <c r="C157" s="2" t="s">
        <v>10</v>
      </c>
      <c r="D157" s="11"/>
      <c r="E157" s="11"/>
      <c r="F157" s="2">
        <v>6</v>
      </c>
      <c r="G157" s="2">
        <v>12</v>
      </c>
      <c r="H157" s="11"/>
      <c r="I157" s="11"/>
      <c r="J157" s="2"/>
      <c r="K157" s="2"/>
      <c r="L157" s="45">
        <f>IF(COUNTA(E157,G157,I157,K157)=5,SUM(E157,G157,I157,K157)-MIN(E157,G157,I157,K157)-SMALL((E157,G157,I157,K157),2),IF(COUNTA(E157,G157,I157,K157)=4,SUM(E157,G157,I157,K157)-MIN(E157,G157,I157,K157),IF(COUNTA(E157,G157,I157,K157)=3,SUM(E157,G157,I157,K157),0)))</f>
        <v>0</v>
      </c>
    </row>
    <row r="158" spans="1:12" ht="13.15" x14ac:dyDescent="0.35">
      <c r="A158" s="1"/>
      <c r="B158" s="1"/>
      <c r="C158" s="2"/>
      <c r="D158" s="2"/>
      <c r="E158" s="2"/>
      <c r="F158" s="11"/>
      <c r="G158" s="11"/>
      <c r="H158" s="11"/>
      <c r="I158" s="11"/>
      <c r="J158" s="2"/>
      <c r="K158" s="2"/>
      <c r="L158" s="45">
        <f>IF(COUNTA(E158,G158,I158,K158)=5,SUM(E158,G158,I158,K158)-MIN(E158,G158,I158,K158)-SMALL((E158,G158,I158,K158),2),IF(COUNTA(E158,G158,I158,K158)=4,SUM(E158,G158,I158,K158)-MIN(E158,G158,I158,K158),IF(COUNTA(E158,G158,I158,K158)=3,SUM(E158,G158,I158,K158),0)))</f>
        <v>0</v>
      </c>
    </row>
    <row r="159" spans="1:12" ht="13.15" x14ac:dyDescent="0.35">
      <c r="A159" s="1"/>
      <c r="B159" s="1"/>
      <c r="C159" s="2"/>
      <c r="D159" s="11"/>
      <c r="E159" s="11"/>
      <c r="F159" s="11"/>
      <c r="G159" s="11"/>
      <c r="H159" s="2"/>
      <c r="I159" s="2"/>
      <c r="J159" s="2"/>
      <c r="K159" s="2"/>
      <c r="L159" s="45">
        <f>IF(COUNTA(E159,G159,I159,K159)=5,SUM(E159,G159,I159,K159)-MIN(E159,G159,I159,K159)-SMALL((E159,G159,I159,K159),2),IF(COUNTA(E159,G159,I159,K159)=4,SUM(E159,G159,I159,K159)-MIN(E159,G159,I159,K159),IF(COUNTA(E159,G159,I159,K159)=3,SUM(E159,G159,I159,K159),0)))</f>
        <v>0</v>
      </c>
    </row>
    <row r="160" spans="1:12" ht="13.15" x14ac:dyDescent="0.35">
      <c r="A160" s="1"/>
      <c r="B160" s="1"/>
      <c r="C160" s="2"/>
      <c r="D160" s="11"/>
      <c r="E160" s="11"/>
      <c r="F160" s="11"/>
      <c r="G160" s="11"/>
      <c r="H160" s="2"/>
      <c r="I160" s="2"/>
      <c r="J160" s="2"/>
      <c r="K160" s="2"/>
      <c r="L160" s="45">
        <f>IF(COUNTA(E160,G160,I160,K160)=5,SUM(E160,G160,I160,K160)-MIN(E160,G160,I160,K160)-SMALL((E160,G160,I160,K160),2),IF(COUNTA(E160,G160,I160,K160)=4,SUM(E160,G160,I160,K160)-MIN(E160,G160,I160,K160),IF(COUNTA(E160,G160,I160,K160)=3,SUM(E160,G160,I160,K160),0)))</f>
        <v>0</v>
      </c>
    </row>
    <row r="161" spans="1:13" ht="13.15" x14ac:dyDescent="0.35">
      <c r="A161" s="1"/>
      <c r="B161" s="1"/>
      <c r="C161" s="2"/>
      <c r="D161" s="11"/>
      <c r="E161" s="11"/>
      <c r="F161" s="11"/>
      <c r="G161" s="11"/>
      <c r="H161" s="2"/>
      <c r="I161" s="2"/>
      <c r="J161" s="2"/>
      <c r="K161" s="2"/>
      <c r="L161" s="45">
        <f>IF(COUNTA(E161,G161,I161,K161)=5,SUM(E161,G161,I161,K161)-MIN(E161,G161,I161,K161)-SMALL((E161,G161,I161,K161),2),IF(COUNTA(E161,G161,I161,K161)=4,SUM(E161,G161,I161,K161)-MIN(E161,G161,I161,K161),IF(COUNTA(E161,G161,I161,K161)=3,SUM(E161,G161,I161,K161),0)))</f>
        <v>0</v>
      </c>
    </row>
    <row r="162" spans="1:13" s="24" customFormat="1" ht="13.15" x14ac:dyDescent="0.35">
      <c r="A162" s="1"/>
      <c r="B162" s="1"/>
      <c r="C162" s="2"/>
      <c r="D162" s="11"/>
      <c r="E162" s="11"/>
      <c r="F162" s="11"/>
      <c r="G162" s="11"/>
      <c r="H162" s="2"/>
      <c r="I162" s="2"/>
      <c r="J162" s="2"/>
      <c r="K162" s="2"/>
      <c r="L162" s="45">
        <f>IF(COUNTA(E162,G162,I162,K162)=5,SUM(E162,G162,I162,K162)-MIN(E162,G162,I162,K162)-SMALL((E162,G162,I162,K162),2),IF(COUNTA(E162,G162,I162,K162)=4,SUM(E162,G162,I162,K162)-MIN(E162,G162,I162,K162),IF(COUNTA(E162,G162,I162,K162)=3,SUM(E162,G162,I162,K162),0)))</f>
        <v>0</v>
      </c>
      <c r="M162" s="3"/>
    </row>
    <row r="163" spans="1:13" s="24" customFormat="1" ht="13.15" x14ac:dyDescent="0.35">
      <c r="A163" s="1"/>
      <c r="B163" s="1"/>
      <c r="C163" s="2"/>
      <c r="D163" s="11"/>
      <c r="E163" s="11"/>
      <c r="F163" s="11"/>
      <c r="G163" s="11"/>
      <c r="H163" s="2"/>
      <c r="I163" s="2"/>
      <c r="J163" s="2"/>
      <c r="K163" s="2"/>
      <c r="L163" s="45">
        <f>IF(COUNTA(E163,G163,I163,K163)=5,SUM(E163,G163,I163,K163)-MIN(E163,G163,I163,K163)-SMALL((E163,G163,I163,K163),2),IF(COUNTA(E163,G163,I163,K163)=4,SUM(E163,G163,I163,K163)-MIN(E163,G163,I163,K163),IF(COUNTA(E163,G163,I163,K163)=3,SUM(E163,G163,I163,K163),0)))</f>
        <v>0</v>
      </c>
      <c r="M163" s="3"/>
    </row>
    <row r="164" spans="1:13" ht="12" customHeight="1" x14ac:dyDescent="0.35">
      <c r="A164" s="54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</row>
    <row r="165" spans="1:13" ht="13.15" x14ac:dyDescent="0.35">
      <c r="A165" s="40" t="s">
        <v>16</v>
      </c>
      <c r="B165" s="1" t="s">
        <v>354</v>
      </c>
      <c r="C165" s="2" t="s">
        <v>10</v>
      </c>
      <c r="D165" s="2">
        <v>1</v>
      </c>
      <c r="E165" s="2">
        <v>25</v>
      </c>
      <c r="F165" s="2">
        <v>1</v>
      </c>
      <c r="G165" s="2">
        <v>25</v>
      </c>
      <c r="H165" s="2"/>
      <c r="I165" s="2"/>
      <c r="J165" s="2"/>
      <c r="K165" s="2"/>
      <c r="L165" s="45">
        <f>IF(COUNTA(E165,G165,I165,K165)=5,SUM(E165,G165,I165,K165)-MIN(E165,G165,I165,K165)-SMALL((E165,G165,I165,K165),2),IF(COUNTA(E165,G165,I165,K165)=4,SUM(E165,G165,I165,K165)-MIN(E165,G165,I165,K165),IF(COUNTA(E165,G165,I165,K165)=3,SUM(E165,G165,I165,K165),0)))</f>
        <v>0</v>
      </c>
      <c r="M165" s="41"/>
    </row>
    <row r="166" spans="1:13" ht="13.15" x14ac:dyDescent="0.35">
      <c r="A166" s="1"/>
      <c r="B166" s="43" t="s">
        <v>355</v>
      </c>
      <c r="C166" s="2" t="s">
        <v>21</v>
      </c>
      <c r="D166" s="2">
        <v>2</v>
      </c>
      <c r="E166" s="2">
        <v>21</v>
      </c>
      <c r="F166" s="2"/>
      <c r="G166" s="2"/>
      <c r="H166" s="2"/>
      <c r="I166" s="2"/>
      <c r="J166" s="2"/>
      <c r="K166" s="2"/>
      <c r="L166" s="45">
        <f>IF(COUNTA(E166,G166,I166,K166)=5,SUM(E166,G166,I166,K166)-MIN(E166,G166,I166,K166)-SMALL((E166,G166,I166,K166),2),IF(COUNTA(E166,G166,I166,K166)=4,SUM(E166,G166,I166,K166)-MIN(E166,G166,I166,K166),IF(COUNTA(E166,G166,I166,K166)=3,SUM(E166,G166,I166,K166),0)))</f>
        <v>0</v>
      </c>
      <c r="M166" s="41"/>
    </row>
    <row r="167" spans="1:13" ht="13.15" x14ac:dyDescent="0.35">
      <c r="A167" s="1"/>
      <c r="B167" s="1" t="s">
        <v>356</v>
      </c>
      <c r="C167" s="2" t="s">
        <v>8</v>
      </c>
      <c r="D167" s="2">
        <v>3</v>
      </c>
      <c r="E167" s="2">
        <v>18</v>
      </c>
      <c r="F167" s="2"/>
      <c r="G167" s="2"/>
      <c r="H167" s="2"/>
      <c r="I167" s="2"/>
      <c r="J167" s="2"/>
      <c r="K167" s="2"/>
      <c r="L167" s="45">
        <f>IF(COUNTA(E167,G167,I167,K167)=5,SUM(E167,G167,I167,K167)-MIN(E167,G167,I167,K167)-SMALL((E167,G167,I167,K167),2),IF(COUNTA(E167,G167,I167,K167)=4,SUM(E167,G167,I167,K167)-MIN(E167,G167,I167,K167),IF(COUNTA(E167,G167,I167,K167)=3,SUM(E167,G167,I167,K167),0)))</f>
        <v>0</v>
      </c>
      <c r="M167" s="41"/>
    </row>
    <row r="168" spans="1:13" ht="13.15" x14ac:dyDescent="0.35">
      <c r="A168" s="1"/>
      <c r="B168" s="1" t="s">
        <v>357</v>
      </c>
      <c r="C168" s="2" t="s">
        <v>9</v>
      </c>
      <c r="D168" s="2">
        <v>4</v>
      </c>
      <c r="E168" s="2">
        <v>15</v>
      </c>
      <c r="F168" s="2">
        <v>2</v>
      </c>
      <c r="G168" s="2">
        <v>21</v>
      </c>
      <c r="H168" s="2"/>
      <c r="I168" s="2"/>
      <c r="J168" s="2"/>
      <c r="K168" s="2"/>
      <c r="L168" s="45">
        <f>IF(COUNTA(E168,G168,I168,K168)=5,SUM(E168,G168,I168,K168)-MIN(E168,G168,I168,K168)-SMALL((E168,G168,I168,K168),2),IF(COUNTA(E168,G168,I168,K168)=4,SUM(E168,G168,I168,K168)-MIN(E168,G168,I168,K168),IF(COUNTA(E168,G168,I168,K168)=3,SUM(E168,G168,I168,K168),0)))</f>
        <v>0</v>
      </c>
    </row>
    <row r="169" spans="1:13" ht="13.15" x14ac:dyDescent="0.35">
      <c r="A169" s="1"/>
      <c r="B169" s="1" t="s">
        <v>358</v>
      </c>
      <c r="C169" s="2" t="s">
        <v>8</v>
      </c>
      <c r="D169" s="11">
        <v>5</v>
      </c>
      <c r="E169" s="11">
        <v>13</v>
      </c>
      <c r="F169" s="2"/>
      <c r="G169" s="2"/>
      <c r="H169" s="2"/>
      <c r="I169" s="2"/>
      <c r="J169" s="2"/>
      <c r="K169" s="2"/>
      <c r="L169" s="45">
        <f>IF(COUNTA(E169,G169,I169,K169)=5,SUM(E169,G169,I169,K169)-MIN(E169,G169,I169,K169)-SMALL((E169,G169,I169,K169),2),IF(COUNTA(E169,G169,I169,K169)=4,SUM(E169,G169,I169,K169)-MIN(E169,G169,I169,K169),IF(COUNTA(E169,G169,I169,K169)=3,SUM(E169,G169,I169,K169),0)))</f>
        <v>0</v>
      </c>
    </row>
    <row r="170" spans="1:13" ht="13.15" x14ac:dyDescent="0.35">
      <c r="A170" s="1"/>
      <c r="B170" s="1" t="s">
        <v>359</v>
      </c>
      <c r="C170" s="2" t="s">
        <v>9</v>
      </c>
      <c r="D170" s="11">
        <v>6</v>
      </c>
      <c r="E170" s="11">
        <v>12</v>
      </c>
      <c r="F170" s="2">
        <v>3</v>
      </c>
      <c r="G170" s="2">
        <v>18</v>
      </c>
      <c r="H170" s="11"/>
      <c r="I170" s="11"/>
      <c r="J170" s="2"/>
      <c r="K170" s="2"/>
      <c r="L170" s="45">
        <f>IF(COUNTA(E170,G170,I170,K170)=5,SUM(E170,G170,I170,K170)-MIN(E170,G170,I170,K170)-SMALL((E170,G170,I170,K170),2),IF(COUNTA(E170,G170,I170,K170)=4,SUM(E170,G170,I170,K170)-MIN(E170,G170,I170,K170),IF(COUNTA(E170,G170,I170,K170)=3,SUM(E170,G170,I170,K170),0)))</f>
        <v>0</v>
      </c>
    </row>
    <row r="171" spans="1:13" ht="13.15" x14ac:dyDescent="0.35">
      <c r="A171" s="1"/>
      <c r="B171" s="1" t="s">
        <v>360</v>
      </c>
      <c r="C171" s="2" t="s">
        <v>8</v>
      </c>
      <c r="D171" s="11">
        <v>7</v>
      </c>
      <c r="E171" s="11">
        <v>11</v>
      </c>
      <c r="F171" s="2"/>
      <c r="G171" s="2"/>
      <c r="H171" s="11"/>
      <c r="I171" s="11"/>
      <c r="J171" s="2"/>
      <c r="K171" s="2"/>
      <c r="L171" s="45">
        <f>IF(COUNTA(E171,G171,I171,K171)=5,SUM(E171,G171,I171,K171)-MIN(E171,G171,I171,K171)-SMALL((E171,G171,I171,K171),2),IF(COUNTA(E171,G171,I171,K171)=4,SUM(E171,G171,I171,K171)-MIN(E171,G171,I171,K171),IF(COUNTA(E171,G171,I171,K171)=3,SUM(E171,G171,I171,K171),0)))</f>
        <v>0</v>
      </c>
    </row>
    <row r="172" spans="1:13" ht="13.15" x14ac:dyDescent="0.35">
      <c r="A172" s="1"/>
      <c r="B172" s="1" t="s">
        <v>361</v>
      </c>
      <c r="C172" s="2" t="s">
        <v>21</v>
      </c>
      <c r="D172" s="11">
        <v>8</v>
      </c>
      <c r="E172" s="11">
        <v>10</v>
      </c>
      <c r="F172" s="2"/>
      <c r="G172" s="2"/>
      <c r="H172" s="2"/>
      <c r="I172" s="2"/>
      <c r="J172" s="2"/>
      <c r="K172" s="2"/>
      <c r="L172" s="45">
        <f>IF(COUNTA(E172,G172,I172,K172)=5,SUM(E172,G172,I172,K172)-MIN(E172,G172,I172,K172)-SMALL((E172,G172,I172,K172),2),IF(COUNTA(E172,G172,I172,K172)=4,SUM(E172,G172,I172,K172)-MIN(E172,G172,I172,K172),IF(COUNTA(E172,G172,I172,K172)=3,SUM(E172,G172,I172,K172),0)))</f>
        <v>0</v>
      </c>
    </row>
    <row r="173" spans="1:13" ht="13.15" x14ac:dyDescent="0.35">
      <c r="A173" s="1"/>
      <c r="B173" s="1" t="s">
        <v>362</v>
      </c>
      <c r="C173" s="2" t="s">
        <v>8</v>
      </c>
      <c r="D173" s="11">
        <v>9</v>
      </c>
      <c r="E173" s="11">
        <v>5</v>
      </c>
      <c r="F173" s="2"/>
      <c r="G173" s="2"/>
      <c r="H173" s="2"/>
      <c r="I173" s="2"/>
      <c r="J173" s="2"/>
      <c r="K173" s="2"/>
      <c r="L173" s="45">
        <f>IF(COUNTA(E173,G173,I173,K173)=5,SUM(E173,G173,I173,K173)-MIN(E173,G173,I173,K173)-SMALL((E173,G173,I173,K173),2),IF(COUNTA(E173,G173,I173,K173)=4,SUM(E173,G173,I173,K173)-MIN(E173,G173,I173,K173),IF(COUNTA(E173,G173,I173,K173)=3,SUM(E173,G173,I173,K173),0)))</f>
        <v>0</v>
      </c>
    </row>
    <row r="174" spans="1:13" ht="13.15" x14ac:dyDescent="0.35">
      <c r="A174" s="1"/>
      <c r="B174" s="1" t="s">
        <v>363</v>
      </c>
      <c r="C174" s="2" t="s">
        <v>10</v>
      </c>
      <c r="D174" s="11">
        <v>9</v>
      </c>
      <c r="E174" s="11">
        <v>5</v>
      </c>
      <c r="F174" s="2">
        <v>4</v>
      </c>
      <c r="G174" s="2">
        <v>15</v>
      </c>
      <c r="H174" s="2"/>
      <c r="I174" s="2"/>
      <c r="J174" s="2"/>
      <c r="K174" s="2"/>
      <c r="L174" s="45">
        <f>IF(COUNTA(E174,G174,I174,K174)=5,SUM(E174,G174,I174,K174)-MIN(E174,G174,I174,K174)-SMALL((E174,G174,I174,K174),2),IF(COUNTA(E174,G174,I174,K174)=4,SUM(E174,G174,I174,K174)-MIN(E174,G174,I174,K174),IF(COUNTA(E174,G174,I174,K174)=3,SUM(E174,G174,I174,K174),0)))</f>
        <v>0</v>
      </c>
    </row>
    <row r="175" spans="1:13" ht="13.15" x14ac:dyDescent="0.35">
      <c r="A175" s="1"/>
      <c r="B175" s="1" t="s">
        <v>364</v>
      </c>
      <c r="C175" s="2" t="s">
        <v>8</v>
      </c>
      <c r="D175" s="2">
        <v>9</v>
      </c>
      <c r="E175" s="2">
        <v>5</v>
      </c>
      <c r="F175" s="2"/>
      <c r="G175" s="2"/>
      <c r="H175" s="2"/>
      <c r="I175" s="2"/>
      <c r="J175" s="2"/>
      <c r="K175" s="2"/>
      <c r="L175" s="45">
        <f>IF(COUNTA(E175,G175,I175,K175)=5,SUM(E175,G175,I175,K175)-MIN(E175,G175,I175,K175)-SMALL((E175,G175,I175,K175),2),IF(COUNTA(E175,G175,I175,K175)=4,SUM(E175,G175,I175,K175)-MIN(E175,G175,I175,K175),IF(COUNTA(E175,G175,I175,K175)=3,SUM(E175,G175,I175,K175),0)))</f>
        <v>0</v>
      </c>
    </row>
    <row r="176" spans="1:13" ht="13.15" x14ac:dyDescent="0.35">
      <c r="A176" s="1"/>
      <c r="B176" s="1" t="s">
        <v>365</v>
      </c>
      <c r="C176" s="2" t="s">
        <v>21</v>
      </c>
      <c r="D176" s="11">
        <v>9</v>
      </c>
      <c r="E176" s="11">
        <v>5</v>
      </c>
      <c r="F176" s="2">
        <v>5</v>
      </c>
      <c r="G176" s="2">
        <v>13</v>
      </c>
      <c r="H176" s="11"/>
      <c r="I176" s="11"/>
      <c r="J176" s="2"/>
      <c r="K176" s="2"/>
      <c r="L176" s="45">
        <f>IF(COUNTA(E176,G176,I176,K176)=5,SUM(E176,G176,I176,K176)-MIN(E176,G176,I176,K176)-SMALL((E176,G176,I176,K176),2),IF(COUNTA(E176,G176,I176,K176)=4,SUM(E176,G176,I176,K176)-MIN(E176,G176,I176,K176),IF(COUNTA(E176,G176,I176,K176)=3,SUM(E176,G176,I176,K176),0)))</f>
        <v>0</v>
      </c>
    </row>
    <row r="177" spans="1:13" ht="13.15" x14ac:dyDescent="0.35">
      <c r="A177" s="1"/>
      <c r="B177" s="1" t="s">
        <v>366</v>
      </c>
      <c r="C177" s="2" t="s">
        <v>8</v>
      </c>
      <c r="D177" s="11">
        <v>9</v>
      </c>
      <c r="E177" s="11">
        <v>5</v>
      </c>
      <c r="F177" s="11"/>
      <c r="G177" s="11"/>
      <c r="H177" s="2"/>
      <c r="I177" s="2"/>
      <c r="J177" s="2"/>
      <c r="K177" s="2"/>
      <c r="L177" s="45">
        <f>IF(COUNTA(E177,G177,I177,K177)=5,SUM(E177,G177,I177,K177)-MIN(E177,G177,I177,K177)-SMALL((E177,G177,I177,K177),2),IF(COUNTA(E177,G177,I177,K177)=4,SUM(E177,G177,I177,K177)-MIN(E177,G177,I177,K177),IF(COUNTA(E177,G177,I177,K177)=3,SUM(E177,G177,I177,K177),0)))</f>
        <v>0</v>
      </c>
    </row>
    <row r="178" spans="1:13" ht="13.15" x14ac:dyDescent="0.35">
      <c r="A178" s="1"/>
      <c r="B178" s="1"/>
      <c r="C178" s="2"/>
      <c r="D178" s="11"/>
      <c r="E178" s="11"/>
      <c r="F178" s="11"/>
      <c r="G178" s="11"/>
      <c r="H178" s="2"/>
      <c r="I178" s="2"/>
      <c r="J178" s="2"/>
      <c r="K178" s="2"/>
      <c r="L178" s="45">
        <f>IF(COUNTA(E178,G178,I178,K178)=5,SUM(E178,G178,I178,K178)-MIN(E178,G178,I178,K178)-SMALL((E178,G178,I178,K178),2),IF(COUNTA(E178,G178,I178,K178)=4,SUM(E178,G178,I178,K178)-MIN(E178,G178,I178,K178),IF(COUNTA(E178,G178,I178,K178)=3,SUM(E178,G178,I178,K178),0)))</f>
        <v>0</v>
      </c>
    </row>
    <row r="179" spans="1:13" ht="13.15" x14ac:dyDescent="0.35">
      <c r="A179" s="1"/>
      <c r="B179" s="1"/>
      <c r="C179" s="2"/>
      <c r="D179" s="11"/>
      <c r="E179" s="11"/>
      <c r="F179" s="2"/>
      <c r="G179" s="2"/>
      <c r="H179" s="11"/>
      <c r="I179" s="11"/>
      <c r="J179" s="2"/>
      <c r="K179" s="2"/>
      <c r="L179" s="45">
        <f>IF(COUNTA(E179,G179,I179,K179)=5,SUM(E179,G179,I179,K179)-MIN(E179,G179,I179,K179)-SMALL((E179,G179,I179,K179),2),IF(COUNTA(E179,G179,I179,K179)=4,SUM(E179,G179,I179,K179)-MIN(E179,G179,I179,K179),IF(COUNTA(E179,G179,I179,K179)=3,SUM(E179,G179,I179,K179),0)))</f>
        <v>0</v>
      </c>
    </row>
    <row r="180" spans="1:13" ht="13.15" x14ac:dyDescent="0.35">
      <c r="A180" s="1"/>
      <c r="B180" s="1"/>
      <c r="C180" s="2"/>
      <c r="D180" s="11"/>
      <c r="E180" s="11"/>
      <c r="F180" s="11"/>
      <c r="G180" s="11"/>
      <c r="H180" s="2"/>
      <c r="I180" s="2"/>
      <c r="J180" s="2"/>
      <c r="K180" s="2"/>
      <c r="L180" s="45">
        <f>IF(COUNTA(E180,G180,I180,K180)=5,SUM(E180,G180,I180,K180)-MIN(E180,G180,I180,K180)-SMALL((E180,G180,I180,K180),2),IF(COUNTA(E180,G180,I180,K180)=4,SUM(E180,G180,I180,K180)-MIN(E180,G180,I180,K180),IF(COUNTA(E180,G180,I180,K180)=3,SUM(E180,G180,I180,K180),0)))</f>
        <v>0</v>
      </c>
    </row>
    <row r="181" spans="1:13" ht="13.15" x14ac:dyDescent="0.35">
      <c r="A181" s="1"/>
      <c r="B181" s="1"/>
      <c r="C181" s="2"/>
      <c r="D181" s="11"/>
      <c r="E181" s="11"/>
      <c r="F181" s="11"/>
      <c r="G181" s="11"/>
      <c r="H181" s="2"/>
      <c r="I181" s="2"/>
      <c r="J181" s="2"/>
      <c r="K181" s="2"/>
      <c r="L181" s="45">
        <f>IF(COUNTA(E181,G181,I181,K181)=5,SUM(E181,G181,I181,K181)-MIN(E181,G181,I181,K181)-SMALL((E181,G181,I181,K181),2),IF(COUNTA(E181,G181,I181,K181)=4,SUM(E181,G181,I181,K181)-MIN(E181,G181,I181,K181),IF(COUNTA(E181,G181,I181,K181)=3,SUM(E181,G181,I181,K181),0)))</f>
        <v>0</v>
      </c>
    </row>
    <row r="182" spans="1:13" s="24" customFormat="1" ht="13.15" x14ac:dyDescent="0.35">
      <c r="A182" s="1"/>
      <c r="B182" s="1"/>
      <c r="C182" s="2"/>
      <c r="D182" s="11"/>
      <c r="E182" s="11"/>
      <c r="F182" s="11"/>
      <c r="G182" s="11"/>
      <c r="H182" s="2"/>
      <c r="I182" s="2"/>
      <c r="J182" s="2"/>
      <c r="K182" s="2"/>
      <c r="L182" s="45">
        <f>IF(COUNTA(E182,G182,I182,K182)=5,SUM(E182,G182,I182,K182)-MIN(E182,G182,I182,K182)-SMALL((E182,G182,I182,K182),2),IF(COUNTA(E182,G182,I182,K182)=4,SUM(E182,G182,I182,K182)-MIN(E182,G182,I182,K182),IF(COUNTA(E182,G182,I182,K182)=3,SUM(E182,G182,I182,K182),0)))</f>
        <v>0</v>
      </c>
      <c r="M182" s="3"/>
    </row>
    <row r="183" spans="1:13" ht="13.15" x14ac:dyDescent="0.35">
      <c r="A183" s="1"/>
      <c r="B183" s="1"/>
      <c r="C183" s="2"/>
      <c r="D183" s="11"/>
      <c r="E183" s="11"/>
      <c r="F183" s="2"/>
      <c r="G183" s="2"/>
      <c r="H183" s="11"/>
      <c r="I183" s="11"/>
      <c r="J183" s="2"/>
      <c r="K183" s="2"/>
      <c r="L183" s="45">
        <f>IF(COUNTA(E183,G183,I183,K183)=5,SUM(E183,G183,I183,K183)-MIN(E183,G183,I183,K183)-SMALL((E183,G183,I183,K183),2),IF(COUNTA(E183,G183,I183,K183)=4,SUM(E183,G183,I183,K183)-MIN(E183,G183,I183,K183),IF(COUNTA(E183,G183,I183,K183)=3,SUM(E183,G183,I183,K183),0)))</f>
        <v>0</v>
      </c>
    </row>
    <row r="184" spans="1:13" s="24" customFormat="1" ht="13.15" x14ac:dyDescent="0.35">
      <c r="A184" s="1"/>
      <c r="B184" s="1"/>
      <c r="C184" s="2"/>
      <c r="D184" s="11"/>
      <c r="E184" s="11"/>
      <c r="F184" s="11"/>
      <c r="G184" s="11"/>
      <c r="H184" s="2"/>
      <c r="I184" s="2"/>
      <c r="J184" s="2"/>
      <c r="K184" s="2"/>
      <c r="L184" s="45">
        <f>IF(COUNTA(E184,G184,I184,K184)=5,SUM(E184,G184,I184,K184)-MIN(E184,G184,I184,K184)-SMALL((E184,G184,I184,K184),2),IF(COUNTA(E184,G184,I184,K184)=4,SUM(E184,G184,I184,K184)-MIN(E184,G184,I184,K184),IF(COUNTA(E184,G184,I184,K184)=3,SUM(E184,G184,I184,K184),0)))</f>
        <v>0</v>
      </c>
      <c r="M184" s="3"/>
    </row>
    <row r="185" spans="1:13" ht="12.75" x14ac:dyDescent="0.35">
      <c r="A185" s="54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</row>
    <row r="186" spans="1:13" ht="13.15" x14ac:dyDescent="0.35">
      <c r="A186" s="40" t="s">
        <v>17</v>
      </c>
      <c r="B186" s="3"/>
      <c r="C186" s="2"/>
      <c r="D186" s="2"/>
      <c r="E186" s="2"/>
      <c r="F186" s="2"/>
      <c r="G186" s="2"/>
      <c r="H186" s="11"/>
      <c r="I186" s="11"/>
      <c r="J186" s="2"/>
      <c r="K186" s="2"/>
      <c r="L186" s="45">
        <f>IF(COUNTA(E186,G186,I186,K186)=5,SUM(E186,G186,I186,K186)-MIN(E186,G186,I186,K186)-SMALL((E186,G186,I186,K186),2),IF(COUNTA(E186,G186,I186,K186)=4,SUM(E186,G186,I186,K186)-MIN(E186,G186,I186,K186),IF(COUNTA(E186,G186,I186,K186)=3,SUM(E186,G186,I186,K186),0)))</f>
        <v>0</v>
      </c>
      <c r="M186" s="41"/>
    </row>
    <row r="187" spans="1:13" s="37" customFormat="1" ht="13.15" x14ac:dyDescent="0.35">
      <c r="A187" s="40"/>
      <c r="B187" s="3"/>
      <c r="C187" s="2"/>
      <c r="D187" s="2"/>
      <c r="E187" s="2"/>
      <c r="F187" s="2"/>
      <c r="G187" s="2"/>
      <c r="H187" s="11"/>
      <c r="I187" s="11"/>
      <c r="J187" s="2"/>
      <c r="K187" s="2"/>
      <c r="L187" s="45">
        <f>IF(COUNTA(E187,G187,I187,K187)=5,SUM(E187,G187,I187,K187)-MIN(E187,G187,I187,K187)-SMALL((E187,G187,I187,K187),2),IF(COUNTA(E187,G187,I187,K187)=4,SUM(E187,G187,I187,K187)-MIN(E187,G187,I187,K187),IF(COUNTA(E187,G187,I187,K187)=3,SUM(E187,G187,I187,K187),0)))</f>
        <v>0</v>
      </c>
      <c r="M187" s="41"/>
    </row>
    <row r="188" spans="1:13" s="37" customFormat="1" ht="13.15" x14ac:dyDescent="0.35">
      <c r="A188" s="40"/>
      <c r="B188" s="3"/>
      <c r="C188" s="2"/>
      <c r="D188" s="2"/>
      <c r="E188" s="2"/>
      <c r="F188" s="2"/>
      <c r="G188" s="2"/>
      <c r="H188" s="11"/>
      <c r="I188" s="11"/>
      <c r="J188" s="2"/>
      <c r="K188" s="2"/>
      <c r="L188" s="45">
        <f>IF(COUNTA(E188,G188,I188,K188)=5,SUM(E188,G188,I188,K188)-MIN(E188,G188,I188,K188)-SMALL((E188,G188,I188,K188),2),IF(COUNTA(E188,G188,I188,K188)=4,SUM(E188,G188,I188,K188)-MIN(E188,G188,I188,K188),IF(COUNTA(E188,G188,I188,K188)=3,SUM(E188,G188,I188,K188),0)))</f>
        <v>0</v>
      </c>
      <c r="M188" s="41"/>
    </row>
    <row r="189" spans="1:13" s="37" customFormat="1" ht="13.15" x14ac:dyDescent="0.35">
      <c r="A189" s="40"/>
      <c r="B189" s="3"/>
      <c r="C189" s="2"/>
      <c r="D189" s="2"/>
      <c r="E189" s="2"/>
      <c r="F189" s="2"/>
      <c r="G189" s="2"/>
      <c r="H189" s="11"/>
      <c r="I189" s="11"/>
      <c r="J189" s="2"/>
      <c r="K189" s="2"/>
      <c r="L189" s="45">
        <f>IF(COUNTA(E189,G189,I189,K189)=5,SUM(E189,G189,I189,K189)-MIN(E189,G189,I189,K189)-SMALL((E189,G189,I189,K189),2),IF(COUNTA(E189,G189,I189,K189)=4,SUM(E189,G189,I189,K189)-MIN(E189,G189,I189,K189),IF(COUNTA(E189,G189,I189,K189)=3,SUM(E189,G189,I189,K189),0)))</f>
        <v>0</v>
      </c>
      <c r="M189" s="41"/>
    </row>
    <row r="190" spans="1:13" s="37" customFormat="1" ht="13.15" x14ac:dyDescent="0.35">
      <c r="A190" s="40"/>
      <c r="B190" s="3"/>
      <c r="C190" s="2"/>
      <c r="D190" s="2"/>
      <c r="E190" s="2"/>
      <c r="F190" s="2"/>
      <c r="G190" s="2"/>
      <c r="H190" s="11"/>
      <c r="I190" s="11"/>
      <c r="J190" s="2"/>
      <c r="K190" s="2"/>
      <c r="L190" s="45">
        <f>IF(COUNTA(E190,G190,I190,K190)=5,SUM(E190,G190,I190,K190)-MIN(E190,G190,I190,K190)-SMALL((E190,G190,I190,K190),2),IF(COUNTA(E190,G190,I190,K190)=4,SUM(E190,G190,I190,K190)-MIN(E190,G190,I190,K190),IF(COUNTA(E190,G190,I190,K190)=3,SUM(E190,G190,I190,K190),0)))</f>
        <v>0</v>
      </c>
      <c r="M190" s="41"/>
    </row>
    <row r="191" spans="1:13" ht="13.15" x14ac:dyDescent="0.35">
      <c r="A191" s="40"/>
      <c r="B191" s="3"/>
      <c r="C191" s="2"/>
      <c r="D191" s="2"/>
      <c r="E191" s="2"/>
      <c r="F191" s="11"/>
      <c r="G191" s="11"/>
      <c r="H191" s="2"/>
      <c r="I191" s="2"/>
      <c r="J191" s="2"/>
      <c r="K191" s="2"/>
      <c r="L191" s="45">
        <f>IF(COUNTA(E191,G191,I191,K191)=5,SUM(E191,G191,I191,K191)-MIN(E191,G191,I191,K191)-SMALL((E191,G191,I191,K191),2),IF(COUNTA(E191,G191,I191,K191)=4,SUM(E191,G191,I191,K191)-MIN(E191,G191,I191,K191),IF(COUNTA(E191,G191,I191,K191)=3,SUM(E191,G191,I191,K191),0)))</f>
        <v>0</v>
      </c>
      <c r="M191" s="41"/>
    </row>
    <row r="192" spans="1:13" ht="13.15" x14ac:dyDescent="0.35">
      <c r="A192" s="40"/>
      <c r="B192" s="3"/>
      <c r="C192" s="2"/>
      <c r="D192" s="2"/>
      <c r="E192" s="2"/>
      <c r="F192" s="11"/>
      <c r="G192" s="11"/>
      <c r="H192" s="11"/>
      <c r="I192" s="11"/>
      <c r="J192" s="2"/>
      <c r="K192" s="2"/>
      <c r="L192" s="45">
        <f>IF(COUNTA(E192,G192,I192,K192)=5,SUM(E192,G192,I192,K192)-MIN(E192,G192,I192,K192)-SMALL((E192,G192,I192,K192),2),IF(COUNTA(E192,G192,I192,K192)=4,SUM(E192,G192,I192,K192)-MIN(E192,G192,I192,K192),IF(COUNTA(E192,G192,I192,K192)=3,SUM(E192,G192,I192,K192),0)))</f>
        <v>0</v>
      </c>
    </row>
    <row r="193" spans="1:13" s="48" customFormat="1" ht="13.15" x14ac:dyDescent="0.35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</row>
    <row r="194" spans="1:13" ht="13.15" x14ac:dyDescent="0.35">
      <c r="A194" s="40" t="s">
        <v>18</v>
      </c>
      <c r="B194" s="1"/>
      <c r="C194" s="2"/>
      <c r="D194" s="11"/>
      <c r="E194" s="11"/>
      <c r="F194" s="11"/>
      <c r="G194" s="11"/>
      <c r="H194" s="11"/>
      <c r="I194" s="11"/>
      <c r="J194" s="2"/>
      <c r="K194" s="2"/>
      <c r="L194" s="45">
        <f>IF(COUNTA(E194,G194,I194,K194)=5,SUM(E194,G194,I194,K194)-MIN(E194,G194,I194,K194)-SMALL((E194,G194,I194,K194),2),IF(COUNTA(E194,G194,I194,K194)=4,SUM(E194,G194,I194,K194)-MIN(E194,G194,I194,K194),IF(COUNTA(E194,G194,I194,K194)=3,SUM(E194,G194,I194,K194),0)))</f>
        <v>0</v>
      </c>
      <c r="M194" s="10"/>
    </row>
    <row r="195" spans="1:13" ht="13.15" x14ac:dyDescent="0.35">
      <c r="A195" s="40"/>
      <c r="B195" s="1"/>
      <c r="C195" s="2"/>
      <c r="D195" s="11"/>
      <c r="E195" s="11"/>
      <c r="F195" s="11"/>
      <c r="G195" s="11"/>
      <c r="H195" s="11"/>
      <c r="I195" s="11"/>
      <c r="J195" s="2"/>
      <c r="K195" s="2"/>
      <c r="L195" s="45">
        <f>IF(COUNTA(E195,G195,I195,K195)=5,SUM(E195,G195,I195,K195)-MIN(E195,G195,I195,K195)-SMALL((E195,G195,I195,K195),2),IF(COUNTA(E195,G195,I195,K195)=4,SUM(E195,G195,I195,K195)-MIN(E195,G195,I195,K195),IF(COUNTA(E195,G195,I195,K195)=3,SUM(E195,G195,I195,K195),0)))</f>
        <v>0</v>
      </c>
      <c r="M195" s="10"/>
    </row>
    <row r="196" spans="1:13" s="37" customFormat="1" ht="13.15" x14ac:dyDescent="0.35">
      <c r="A196" s="40"/>
      <c r="B196" s="1"/>
      <c r="C196" s="2"/>
      <c r="D196" s="11"/>
      <c r="E196" s="11"/>
      <c r="F196" s="11"/>
      <c r="G196" s="11"/>
      <c r="H196" s="11"/>
      <c r="I196" s="11"/>
      <c r="J196" s="2"/>
      <c r="K196" s="2"/>
      <c r="L196" s="45">
        <f>IF(COUNTA(E196,G196,I196,K196)=5,SUM(E196,G196,I196,K196)-MIN(E196,G196,I196,K196)-SMALL((E196,G196,I196,K196),2),IF(COUNTA(E196,G196,I196,K196)=4,SUM(E196,G196,I196,K196)-MIN(E196,G196,I196,K196),IF(COUNTA(E196,G196,I196,K196)=3,SUM(E196,G196,I196,K196),0)))</f>
        <v>0</v>
      </c>
      <c r="M196" s="10"/>
    </row>
    <row r="197" spans="1:13" s="37" customFormat="1" ht="13.15" x14ac:dyDescent="0.35">
      <c r="A197" s="40"/>
      <c r="B197" s="1"/>
      <c r="C197" s="2"/>
      <c r="D197" s="11"/>
      <c r="E197" s="11"/>
      <c r="F197" s="11"/>
      <c r="G197" s="11"/>
      <c r="H197" s="11"/>
      <c r="I197" s="11"/>
      <c r="J197" s="2"/>
      <c r="K197" s="2"/>
      <c r="L197" s="45">
        <f>IF(COUNTA(E197,G197,I197,K197)=5,SUM(E197,G197,I197,K197)-MIN(E197,G197,I197,K197)-SMALL((E197,G197,I197,K197),2),IF(COUNTA(E197,G197,I197,K197)=4,SUM(E197,G197,I197,K197)-MIN(E197,G197,I197,K197),IF(COUNTA(E197,G197,I197,K197)=3,SUM(E197,G197,I197,K197),0)))</f>
        <v>0</v>
      </c>
      <c r="M197" s="10"/>
    </row>
    <row r="198" spans="1:13" ht="13.15" x14ac:dyDescent="0.35">
      <c r="A198" s="40"/>
      <c r="B198" s="1"/>
      <c r="C198" s="2"/>
      <c r="D198" s="11"/>
      <c r="E198" s="11"/>
      <c r="F198" s="11"/>
      <c r="G198" s="11"/>
      <c r="H198" s="11"/>
      <c r="I198" s="11"/>
      <c r="J198" s="2"/>
      <c r="K198" s="2"/>
      <c r="L198" s="45">
        <f>IF(COUNTA(E198,G198,I198,K198)=5,SUM(E198,G198,I198,K198)-MIN(E198,G198,I198,K198)-SMALL((E198,G198,I198,K198),2),IF(COUNTA(E198,G198,I198,K198)=4,SUM(E198,G198,I198,K198)-MIN(E198,G198,I198,K198),IF(COUNTA(E198,G198,I198,K198)=3,SUM(E198,G198,I198,K198),0)))</f>
        <v>0</v>
      </c>
      <c r="M198" s="10"/>
    </row>
    <row r="199" spans="1:13" ht="12.75" x14ac:dyDescent="0.35">
      <c r="A199" s="54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</row>
    <row r="200" spans="1:13" ht="13.15" x14ac:dyDescent="0.35">
      <c r="A200" s="40" t="s">
        <v>19</v>
      </c>
      <c r="B200" s="1" t="s">
        <v>262</v>
      </c>
      <c r="C200" s="2" t="s">
        <v>10</v>
      </c>
      <c r="D200" s="2">
        <v>1</v>
      </c>
      <c r="E200" s="2">
        <v>25</v>
      </c>
      <c r="F200" s="63">
        <v>1</v>
      </c>
      <c r="G200" s="63">
        <v>25</v>
      </c>
      <c r="H200" s="2"/>
      <c r="I200" s="2"/>
      <c r="J200" s="2"/>
      <c r="K200" s="2"/>
      <c r="L200" s="45">
        <f>IF(COUNTA(E200,G200,I200,K200)=5,SUM(E200,G200,I200,K200)-MIN(E200,G200,I200,K200)-SMALL((E200,G200,I200,K200),2),IF(COUNTA(E200,G200,I200,K200)=4,SUM(E200,G200,I200,K200)-MIN(E200,G200,I200,K200),IF(COUNTA(E200,G200,I200,K200)=3,SUM(E200,G200,I200,K200),0)))</f>
        <v>0</v>
      </c>
      <c r="M200" s="41"/>
    </row>
    <row r="201" spans="1:13" ht="13.15" x14ac:dyDescent="0.35">
      <c r="A201" s="40"/>
      <c r="B201" s="1" t="s">
        <v>263</v>
      </c>
      <c r="C201" s="2" t="s">
        <v>8</v>
      </c>
      <c r="D201" s="2">
        <v>2</v>
      </c>
      <c r="E201" s="2">
        <v>21</v>
      </c>
      <c r="F201" s="63"/>
      <c r="G201" s="63"/>
      <c r="H201" s="11"/>
      <c r="I201" s="11"/>
      <c r="J201" s="2"/>
      <c r="K201" s="2"/>
      <c r="L201" s="45">
        <f>IF(COUNTA(E201,G201,I201,K201)=5,SUM(E201,G201,I201,K201)-MIN(E201,G201,I201,K201)-SMALL((E201,G201,I201,K201),2),IF(COUNTA(E201,G201,I201,K201)=4,SUM(E201,G201,I201,K201)-MIN(E201,G201,I201,K201),IF(COUNTA(E201,G201,I201,K201)=3,SUM(E201,G201,I201,K201),0)))</f>
        <v>0</v>
      </c>
      <c r="M201" s="41"/>
    </row>
    <row r="202" spans="1:13" s="37" customFormat="1" ht="13.15" x14ac:dyDescent="0.35">
      <c r="A202" s="40"/>
      <c r="B202" s="1" t="s">
        <v>264</v>
      </c>
      <c r="C202" s="2" t="s">
        <v>8</v>
      </c>
      <c r="D202" s="2">
        <v>3</v>
      </c>
      <c r="E202" s="2">
        <v>18</v>
      </c>
      <c r="F202" s="63"/>
      <c r="G202" s="63"/>
      <c r="H202" s="11"/>
      <c r="I202" s="11"/>
      <c r="J202" s="2"/>
      <c r="K202" s="2"/>
      <c r="L202" s="45">
        <f>IF(COUNTA(E202,G202,I202,K202)=5,SUM(E202,G202,I202,K202)-MIN(E202,G202,I202,K202)-SMALL((E202,G202,I202,K202),2),IF(COUNTA(E202,G202,I202,K202)=4,SUM(E202,G202,I202,K202)-MIN(E202,G202,I202,K202),IF(COUNTA(E202,G202,I202,K202)=3,SUM(E202,G202,I202,K202),0)))</f>
        <v>0</v>
      </c>
      <c r="M202" s="41"/>
    </row>
    <row r="203" spans="1:13" s="37" customFormat="1" ht="13.15" x14ac:dyDescent="0.35">
      <c r="A203" s="40"/>
      <c r="B203" s="1" t="s">
        <v>265</v>
      </c>
      <c r="C203" s="2" t="s">
        <v>8</v>
      </c>
      <c r="D203" s="2">
        <v>4</v>
      </c>
      <c r="E203" s="2">
        <v>15</v>
      </c>
      <c r="F203" s="63"/>
      <c r="G203" s="63"/>
      <c r="H203" s="11"/>
      <c r="I203" s="11"/>
      <c r="J203" s="2"/>
      <c r="K203" s="2"/>
      <c r="L203" s="45">
        <f>IF(COUNTA(E203,G203,I203,K203)=5,SUM(E203,G203,I203,K203)-MIN(E203,G203,I203,K203)-SMALL((E203,G203,I203,K203),2),IF(COUNTA(E203,G203,I203,K203)=4,SUM(E203,G203,I203,K203)-MIN(E203,G203,I203,K203),IF(COUNTA(E203,G203,I203,K203)=3,SUM(E203,G203,I203,K203),0)))</f>
        <v>0</v>
      </c>
      <c r="M203" s="41"/>
    </row>
    <row r="204" spans="1:13" s="37" customFormat="1" ht="13.15" x14ac:dyDescent="0.35">
      <c r="A204" s="40"/>
      <c r="B204" s="1" t="s">
        <v>266</v>
      </c>
      <c r="C204" s="2" t="s">
        <v>21</v>
      </c>
      <c r="D204" s="2">
        <v>5</v>
      </c>
      <c r="E204" s="2">
        <v>13</v>
      </c>
      <c r="F204" s="63">
        <v>2</v>
      </c>
      <c r="G204" s="63">
        <v>21</v>
      </c>
      <c r="H204" s="11"/>
      <c r="I204" s="11"/>
      <c r="J204" s="2"/>
      <c r="K204" s="2"/>
      <c r="L204" s="45">
        <f>IF(COUNTA(E204,G204,I204,K204)=5,SUM(E204,G204,I204,K204)-MIN(E204,G204,I204,K204)-SMALL((E204,G204,I204,K204),2),IF(COUNTA(E204,G204,I204,K204)=4,SUM(E204,G204,I204,K204)-MIN(E204,G204,I204,K204),IF(COUNTA(E204,G204,I204,K204)=3,SUM(E204,G204,I204,K204),0)))</f>
        <v>0</v>
      </c>
      <c r="M204" s="41"/>
    </row>
    <row r="205" spans="1:13" s="37" customFormat="1" ht="13.15" x14ac:dyDescent="0.35">
      <c r="A205" s="40"/>
      <c r="B205" s="1" t="s">
        <v>392</v>
      </c>
      <c r="C205" s="2" t="s">
        <v>9</v>
      </c>
      <c r="D205" s="2">
        <v>6</v>
      </c>
      <c r="E205" s="2">
        <v>12</v>
      </c>
      <c r="F205" s="63">
        <v>4</v>
      </c>
      <c r="G205" s="63">
        <v>15</v>
      </c>
      <c r="H205" s="11"/>
      <c r="I205" s="11"/>
      <c r="J205" s="2"/>
      <c r="K205" s="2"/>
      <c r="L205" s="45">
        <f>IF(COUNTA(E205,G205,I205,K205)=5,SUM(E205,G205,I205,K205)-MIN(E205,G205,I205,K205)-SMALL((E205,G205,I205,K205),2),IF(COUNTA(E205,G205,I205,K205)=4,SUM(E205,G205,I205,K205)-MIN(E205,G205,I205,K205),IF(COUNTA(E205,G205,I205,K205)=3,SUM(E205,G205,I205,K205),0)))</f>
        <v>0</v>
      </c>
      <c r="M205" s="41"/>
    </row>
    <row r="206" spans="1:13" ht="13.15" x14ac:dyDescent="0.35">
      <c r="A206" s="40"/>
      <c r="B206" s="39" t="s">
        <v>267</v>
      </c>
      <c r="C206" s="2" t="s">
        <v>8</v>
      </c>
      <c r="D206" s="2">
        <v>7</v>
      </c>
      <c r="E206" s="2">
        <v>11</v>
      </c>
      <c r="F206" s="63"/>
      <c r="G206" s="63"/>
      <c r="H206" s="2"/>
      <c r="I206" s="2"/>
      <c r="J206" s="2"/>
      <c r="K206" s="2"/>
      <c r="L206" s="45">
        <f>IF(COUNTA(E206,G206,I206,K206)=5,SUM(E206,G206,I206,K206)-MIN(E206,G206,I206,K206)-SMALL((E206,G206,I206,K206),2),IF(COUNTA(E206,G206,I206,K206)=4,SUM(E206,G206,I206,K206)-MIN(E206,G206,I206,K206),IF(COUNTA(E206,G206,I206,K206)=3,SUM(E206,G206,I206,K206),0)))</f>
        <v>0</v>
      </c>
      <c r="M206" s="41"/>
    </row>
    <row r="207" spans="1:13" ht="13.15" x14ac:dyDescent="0.35">
      <c r="A207" s="40"/>
      <c r="B207" s="39" t="s">
        <v>268</v>
      </c>
      <c r="C207" s="2" t="s">
        <v>21</v>
      </c>
      <c r="D207" s="2">
        <v>8</v>
      </c>
      <c r="E207" s="2">
        <v>10</v>
      </c>
      <c r="F207" s="63">
        <v>5</v>
      </c>
      <c r="G207" s="63">
        <v>13</v>
      </c>
      <c r="H207" s="11"/>
      <c r="I207" s="11"/>
      <c r="J207" s="2"/>
      <c r="K207" s="2"/>
      <c r="L207" s="45">
        <f>IF(COUNTA(E207,G207,I207,K207)=5,SUM(E207,G207,I207,K207)-MIN(E207,G207,I207,K207)-SMALL((E207,G207,I207,K207),2),IF(COUNTA(E207,G207,I207,K207)=4,SUM(E207,G207,I207,K207)-MIN(E207,G207,I207,K207),IF(COUNTA(E207,G207,I207,K207)=3,SUM(E207,G207,I207,K207),0)))</f>
        <v>0</v>
      </c>
      <c r="M207" s="10"/>
    </row>
    <row r="208" spans="1:13" ht="13.15" x14ac:dyDescent="0.35">
      <c r="A208" s="40"/>
      <c r="B208" s="39" t="s">
        <v>367</v>
      </c>
      <c r="C208" s="2" t="s">
        <v>8</v>
      </c>
      <c r="D208" s="2">
        <v>9</v>
      </c>
      <c r="E208" s="2">
        <v>5</v>
      </c>
      <c r="F208" s="63"/>
      <c r="G208" s="63"/>
      <c r="H208" s="11"/>
      <c r="I208" s="11"/>
      <c r="J208" s="2"/>
      <c r="K208" s="2"/>
      <c r="L208" s="45">
        <f>IF(COUNTA(E208,G208,I208,K208)=5,SUM(E208,G208,I208,K208)-MIN(E208,G208,I208,K208)-SMALL((E208,G208,I208,K208),2),IF(COUNTA(E208,G208,I208,K208)=4,SUM(E208,G208,I208,K208)-MIN(E208,G208,I208,K208),IF(COUNTA(E208,G208,I208,K208)=3,SUM(E208,G208,I208,K208),0)))</f>
        <v>0</v>
      </c>
      <c r="M208" s="10"/>
    </row>
    <row r="209" spans="1:13" s="51" customFormat="1" ht="13.15" x14ac:dyDescent="0.35">
      <c r="A209" s="40"/>
      <c r="B209" s="39" t="s">
        <v>391</v>
      </c>
      <c r="C209" s="2" t="s">
        <v>10</v>
      </c>
      <c r="D209" s="2"/>
      <c r="E209" s="2"/>
      <c r="F209" s="63">
        <v>3</v>
      </c>
      <c r="G209" s="63">
        <v>18</v>
      </c>
      <c r="H209" s="11"/>
      <c r="I209" s="11"/>
      <c r="J209" s="2"/>
      <c r="K209" s="2"/>
      <c r="L209" s="45"/>
      <c r="M209" s="10"/>
    </row>
    <row r="210" spans="1:13" s="51" customFormat="1" ht="13.15" x14ac:dyDescent="0.35">
      <c r="A210" s="40"/>
      <c r="B210" s="39"/>
      <c r="C210" s="2"/>
      <c r="D210" s="2"/>
      <c r="E210" s="2"/>
      <c r="F210" s="2"/>
      <c r="G210" s="2"/>
      <c r="H210" s="11"/>
      <c r="I210" s="11"/>
      <c r="J210" s="2"/>
      <c r="K210" s="2"/>
      <c r="L210" s="45"/>
      <c r="M210" s="10"/>
    </row>
    <row r="211" spans="1:13" ht="12.75" x14ac:dyDescent="0.35">
      <c r="A211" s="54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</row>
    <row r="212" spans="1:13" ht="13.15" x14ac:dyDescent="0.35">
      <c r="A212" s="40" t="s">
        <v>20</v>
      </c>
      <c r="B212" s="1" t="s">
        <v>368</v>
      </c>
      <c r="C212" s="2" t="s">
        <v>21</v>
      </c>
      <c r="D212" s="11">
        <v>1</v>
      </c>
      <c r="E212" s="11">
        <v>25</v>
      </c>
      <c r="F212" s="63">
        <v>2</v>
      </c>
      <c r="G212" s="63">
        <v>21</v>
      </c>
      <c r="H212" s="2"/>
      <c r="I212" s="2"/>
      <c r="J212" s="2"/>
      <c r="K212" s="2"/>
      <c r="L212" s="45">
        <f>IF(COUNTA(E212,G212,I212,K212)=5,SUM(E212,G212,I212,K212)-MIN(E212,G212,I212,K212)-SMALL((E212,G212,I212,K212),2),IF(COUNTA(E212,G212,I212,K212)=4,SUM(E212,G212,I212,K212)-MIN(E212,G212,I212,K212),IF(COUNTA(E212,G212,I212,K212)=3,SUM(E212,G212,I212,K212),0)))</f>
        <v>0</v>
      </c>
      <c r="M212" s="10"/>
    </row>
    <row r="213" spans="1:13" ht="13.15" x14ac:dyDescent="0.35">
      <c r="A213" s="40"/>
      <c r="B213" s="3" t="s">
        <v>393</v>
      </c>
      <c r="C213" s="42" t="s">
        <v>10</v>
      </c>
      <c r="D213" s="11"/>
      <c r="E213" s="11"/>
      <c r="F213" s="63">
        <v>1</v>
      </c>
      <c r="G213" s="63">
        <v>25</v>
      </c>
      <c r="H213" s="2"/>
      <c r="I213" s="2"/>
      <c r="J213" s="2"/>
      <c r="K213" s="2"/>
      <c r="L213" s="45">
        <f>IF(COUNTA(E213,G213,I213,K213)=5,SUM(E213,G213,I213,K213)-MIN(E213,G213,I213,K213)-SMALL((E213,G213,I213,K213),2),IF(COUNTA(E213,G213,I213,K213)=4,SUM(E213,G213,I213,K213)-MIN(E213,G213,I213,K213),IF(COUNTA(E213,G213,I213,K213)=3,SUM(E213,G213,I213,K213),0)))</f>
        <v>0</v>
      </c>
      <c r="M213" s="10"/>
    </row>
    <row r="214" spans="1:13" ht="15.75" customHeight="1" x14ac:dyDescent="0.35">
      <c r="A214" s="3"/>
      <c r="B214" s="3"/>
      <c r="C214" s="2"/>
      <c r="D214" s="2"/>
      <c r="E214" s="2"/>
      <c r="F214" s="11"/>
      <c r="G214" s="11"/>
      <c r="H214" s="11"/>
      <c r="I214" s="11"/>
      <c r="J214" s="2"/>
      <c r="K214" s="2"/>
      <c r="L214" s="45">
        <f>IF(COUNTA(E214,G214,I214,K214)=5,SUM(E214,G214,I214,K214)-MIN(E214,G214,I214,K214)-SMALL((E214,G214,I214,K214),2),IF(COUNTA(E214,G214,I214,K214)=4,SUM(E214,G214,I214,K214)-MIN(E214,G214,I214,K214),IF(COUNTA(E214,G214,I214,K214)=3,SUM(E214,G214,I214,K214),0)))</f>
        <v>0</v>
      </c>
    </row>
    <row r="215" spans="1:13" ht="15.75" customHeight="1" x14ac:dyDescent="0.35">
      <c r="A215" s="3"/>
      <c r="B215" s="3"/>
      <c r="C215" s="2"/>
      <c r="D215" s="11"/>
      <c r="E215" s="11"/>
      <c r="F215" s="11"/>
      <c r="G215" s="11"/>
      <c r="H215" s="2"/>
      <c r="I215" s="2"/>
      <c r="J215" s="2"/>
      <c r="K215" s="2"/>
      <c r="L215" s="45">
        <f>IF(COUNTA(E215,G215,I215,K215)=5,SUM(E215,G215,I215,K215)-MIN(E215,G215,I215,K215)-SMALL((E215,G215,I215,K215),2),IF(COUNTA(E215,G215,I215,K215)=4,SUM(E215,G215,I215,K215)-MIN(E215,G215,I215,K215),IF(COUNTA(E215,G215,I215,K215)=3,SUM(E215,G215,I215,K215),0)))</f>
        <v>0</v>
      </c>
    </row>
    <row r="216" spans="1:13" ht="15.75" customHeight="1" x14ac:dyDescent="0.35">
      <c r="A216" s="3"/>
      <c r="B216" s="3"/>
      <c r="C216" s="42"/>
      <c r="D216" s="3"/>
      <c r="E216" s="3"/>
      <c r="F216" s="3"/>
      <c r="G216" s="3"/>
      <c r="H216" s="3"/>
      <c r="I216" s="3"/>
      <c r="J216" s="3"/>
      <c r="K216" s="3"/>
      <c r="L216" s="46"/>
    </row>
  </sheetData>
  <sortState ref="B156:L163">
    <sortCondition descending="1" ref="L156:L163"/>
  </sortState>
  <mergeCells count="18">
    <mergeCell ref="A39:M39"/>
    <mergeCell ref="D2:E2"/>
    <mergeCell ref="H2:I2"/>
    <mergeCell ref="J2:K2"/>
    <mergeCell ref="F2:G2"/>
    <mergeCell ref="A1:A3"/>
    <mergeCell ref="B1:L1"/>
    <mergeCell ref="A6:A7"/>
    <mergeCell ref="A193:M193"/>
    <mergeCell ref="A199:M199"/>
    <mergeCell ref="A211:M211"/>
    <mergeCell ref="A59:M59"/>
    <mergeCell ref="A92:M92"/>
    <mergeCell ref="A105:M105"/>
    <mergeCell ref="A124:M124"/>
    <mergeCell ref="A138:M138"/>
    <mergeCell ref="A164:M164"/>
    <mergeCell ref="A185:M185"/>
  </mergeCells>
  <printOptions gridLines="1"/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BUDAPEST</vt:lpstr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Vladimir Hurban</cp:lastModifiedBy>
  <cp:lastPrinted>2017-09-17T11:22:14Z</cp:lastPrinted>
  <dcterms:created xsi:type="dcterms:W3CDTF">2016-09-15T07:16:37Z</dcterms:created>
  <dcterms:modified xsi:type="dcterms:W3CDTF">2018-07-06T14:24:47Z</dcterms:modified>
</cp:coreProperties>
</file>